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кооперация\КООПЕРАЦИЯ_НОВАЯ\МЕРЗЛОВА\СПЕЦОПЕРАЦИЯ\Реестр проблем\для Кисляка\"/>
    </mc:Choice>
  </mc:AlternateContent>
  <xr:revisionPtr revIDLastSave="0" documentId="13_ncr:1_{082AD5CD-49FC-4A62-9D0D-A5ADB01188A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Сырье" sheetId="2" r:id="rId1"/>
    <sheet name="Комплектующие" sheetId="3" r:id="rId2"/>
  </sheets>
  <definedNames>
    <definedName name="_xlnm._FilterDatabase" localSheetId="0" hidden="1">Сырье!$A$8:$R$137</definedName>
    <definedName name="_xlnm.Print_Area" localSheetId="0">Сырье!$A$2:$M$35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6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K122" i="2"/>
  <c r="K121" i="2"/>
  <c r="K120" i="2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5" i="2" s="1"/>
  <c r="A136" i="2" s="1"/>
  <c r="A137" i="2" s="1"/>
  <c r="A138" i="2" s="1"/>
  <c r="A139" i="2" s="1"/>
</calcChain>
</file>

<file path=xl/sharedStrings.xml><?xml version="1.0" encoding="utf-8"?>
<sst xmlns="http://schemas.openxmlformats.org/spreadsheetml/2006/main" count="1984" uniqueCount="770">
  <si>
    <t>№ п/п</t>
  </si>
  <si>
    <t>Наименование организации</t>
  </si>
  <si>
    <t>Наименование поставщиков сырья</t>
  </si>
  <si>
    <t>в натуральных единицах измерения</t>
  </si>
  <si>
    <t>в долларах США/евро</t>
  </si>
  <si>
    <t>Технические характеристики сырья (материала) (соответствие определенным ГОСТ, ТУ, CAS номер, ссылка на каталожный номер определенного производителя, где можно найти характеристики, т.е. признаки, позволяющие как можно точнее идентифицировать материал)</t>
  </si>
  <si>
    <t>Номенклатура закупаемого сырья (вспомогательных материалов) для передела, по которым возникла проблема по поставкам</t>
  </si>
  <si>
    <t>Причины отказа поставщика</t>
  </si>
  <si>
    <t xml:space="preserve">Объем закупаемого сырья в год </t>
  </si>
  <si>
    <t xml:space="preserve">Контактное лицо для оперативного взаимодействия (ФИО, моб. тел., электронная почта) </t>
  </si>
  <si>
    <t xml:space="preserve">Объем закупаемых комплектующих в год </t>
  </si>
  <si>
    <t>Код ОКПД 2</t>
  </si>
  <si>
    <t>Отечественное наименование материала</t>
  </si>
  <si>
    <t>Импортное наименование материала</t>
  </si>
  <si>
    <t>Производитель</t>
  </si>
  <si>
    <t>Химическое название/ Функциональное назначение</t>
  </si>
  <si>
    <t>20.59.56.130</t>
  </si>
  <si>
    <t>Сульфенамид М*</t>
  </si>
  <si>
    <t>N-Оксидиэтилен-2-бензтиазолилсульфенамид/ компонент вулканизующей системы</t>
  </si>
  <si>
    <t>Вулкацит MOZ/LG</t>
  </si>
  <si>
    <t>Германия</t>
  </si>
  <si>
    <t>Тиазол-2МБС* (альтакс)</t>
  </si>
  <si>
    <t>Ди-(2-бензтиазолил)-дисульфид/ компонент вулканизующей системы</t>
  </si>
  <si>
    <t>Вулкацит DM/C, DM/MG-C</t>
  </si>
  <si>
    <t xml:space="preserve">Германия </t>
  </si>
  <si>
    <t>Каптакс**</t>
  </si>
  <si>
    <t>2-меркаптобензтиазол/ компонент вулканизующей системы</t>
  </si>
  <si>
    <t>Вулкацит Меркапто/C, /MG-C</t>
  </si>
  <si>
    <t>Перкацит MBT</t>
  </si>
  <si>
    <t>Бельгия</t>
  </si>
  <si>
    <t>Тиурам Д**</t>
  </si>
  <si>
    <t>Перкацит TMTD</t>
  </si>
  <si>
    <t>Тетраметилтиурамдисульфид/ компонент вулканизующей системы</t>
  </si>
  <si>
    <t>(Димацит TMTD)</t>
  </si>
  <si>
    <t>20.14.41.110</t>
  </si>
  <si>
    <t>Нет аналога отечественного производства</t>
  </si>
  <si>
    <t>Дуслин Р</t>
  </si>
  <si>
    <t>Словакия</t>
  </si>
  <si>
    <t>N-Циклогексилтиофталимид/ замедлитель подвулканизации</t>
  </si>
  <si>
    <t>20.59.56.140</t>
  </si>
  <si>
    <t>Сантофлекс 6PPD (сантофлекс 13)</t>
  </si>
  <si>
    <t>20.14.52.110</t>
  </si>
  <si>
    <t>Дитиодиморфолин (ДТДМ)*</t>
  </si>
  <si>
    <t>N,N/-Дитиодиморфолин/ компонент вулканизующей системы</t>
  </si>
  <si>
    <t>Сульфазан ДТДМ</t>
  </si>
  <si>
    <t>24.45.21.000</t>
  </si>
  <si>
    <t>Дибутилдитиокарбомат никеля*</t>
  </si>
  <si>
    <t>Перкацит NDBC</t>
  </si>
  <si>
    <t>Дибутилдитиокарбомат никеля/ противостаритель</t>
  </si>
  <si>
    <t>20.12.19.110</t>
  </si>
  <si>
    <t>Магнезия жженая***</t>
  </si>
  <si>
    <t>Магнезия жженая импортная</t>
  </si>
  <si>
    <t>Магнезия жженая/ компонент вулканизующей системы</t>
  </si>
  <si>
    <t>20.59.59.000</t>
  </si>
  <si>
    <t>Диамид азодикарбоновой кислоты (азодикарбонамид)/ компонент вулканизующей системы</t>
  </si>
  <si>
    <t>20.17.10.190</t>
  </si>
  <si>
    <t>Каучук Дутрал СО 054</t>
  </si>
  <si>
    <t>Италия</t>
  </si>
  <si>
    <t>Этиленпропиленовый каучук / полимер для резиновой смеси</t>
  </si>
  <si>
    <t>20.17.10150</t>
  </si>
  <si>
    <t>Каучук хлоропреновый:</t>
  </si>
  <si>
    <t>- SN-232</t>
  </si>
  <si>
    <t>- Неопрен W</t>
  </si>
  <si>
    <t>Китай,  США,</t>
  </si>
  <si>
    <t xml:space="preserve">Германия, Япония, </t>
  </si>
  <si>
    <t>Хлоропреновый каучук/ полимер для резиновой смеси</t>
  </si>
  <si>
    <t>20.14.63.120</t>
  </si>
  <si>
    <t>Луперокс Ф-40 (Пероксимон Ф-40)</t>
  </si>
  <si>
    <t>Франция</t>
  </si>
  <si>
    <t>1,3- и 1,4-Ди (трет-бутилпероксиизопропил)  бензола/ компонент вулканизующей системы</t>
  </si>
  <si>
    <t>Перкадокс 14-40</t>
  </si>
  <si>
    <t>Нидерланды</t>
  </si>
  <si>
    <t>Тригонокс 29-40</t>
  </si>
  <si>
    <t>1,1-Ди (трет-бутилперокси)-3,5,5-триметилциклогексан/ компонент вулканизующей системы</t>
  </si>
  <si>
    <t>20.52.10.110</t>
  </si>
  <si>
    <t>Нет аналогов</t>
  </si>
  <si>
    <t>Клей Chemosil 211</t>
  </si>
  <si>
    <t>США</t>
  </si>
  <si>
    <t>Полимеры и термореактивные компоненты в системе органических растворителей/ клей для горячей вулканизации</t>
  </si>
  <si>
    <t>Клей Chemosil 225</t>
  </si>
  <si>
    <t xml:space="preserve">* - Производство по изготовлению в России отсутствует.
** - Отечественный продукт требует доработки по чистоте и увеличению объемов выпуска.
*** - Ведутся работы по возобновлению производства в России.
</t>
  </si>
  <si>
    <t xml:space="preserve">ООО ТЭЛКО
 ООО Нортекс
 ООО Протон-Волгоград
 ЗАО Русхим-сеть-Тамбов
 ООО НЕО кемикал
 ООО Химтех
</t>
  </si>
  <si>
    <t>Вулканокс BKF</t>
  </si>
  <si>
    <t>Десмодур PЕ</t>
  </si>
  <si>
    <t>противостаритель</t>
  </si>
  <si>
    <t>Компонент вудлканизующей системы</t>
  </si>
  <si>
    <t>Ренодив ВО 505-2</t>
  </si>
  <si>
    <t>Смесь тонкодисперсных неорганических наполнителей и поверхностно-активных веществ.</t>
  </si>
  <si>
    <t>Цимат</t>
  </si>
  <si>
    <t>диметилдитиокарбомат цинка / компонент вулканизующей системы</t>
  </si>
  <si>
    <t>Дмитриева Валентина Геннадьевна
Начальник ТО ДП ОАО "СЗРТ"
тел. 89063792150
E-mail: V.Dmitrieva@rubexgroup.ru
Напалков Кирилл Викторович
Начальник управления качества
Тел.8 963 148 36 68
E-mail: K.Napalkov@rubexgroup.ru</t>
  </si>
  <si>
    <t>Мексика, США, Германия</t>
  </si>
  <si>
    <t>ниже по перечню</t>
  </si>
  <si>
    <t>Агидол-2</t>
  </si>
  <si>
    <t>Лейконат</t>
  </si>
  <si>
    <t>Орисил</t>
  </si>
  <si>
    <t>Порофор ЧХЗ-57</t>
  </si>
  <si>
    <t>Латвия</t>
  </si>
  <si>
    <t>Каталожный номер на сульфенамид М CAS: 102-77-2.</t>
  </si>
  <si>
    <t>Каталожный номер Cas: 120-78-5</t>
  </si>
  <si>
    <t>Каталожный номер на каптакс CAS: 149-30-4</t>
  </si>
  <si>
    <t>ГОСТ 740-76</t>
  </si>
  <si>
    <t>Каталожный номер Cas: 17796-82-6</t>
  </si>
  <si>
    <t>Каталожный номер Cas: 793-24-8</t>
  </si>
  <si>
    <t>Каталожный номер Cas: 103-34-4</t>
  </si>
  <si>
    <t>Каталожный номер Cas: 13927-77-0-P</t>
  </si>
  <si>
    <t>Каталожный номер Cas: 1309-48-4</t>
  </si>
  <si>
    <t>ГОСТ ИСО 2475-2013</t>
  </si>
  <si>
    <t>Каталожный номер Cas:184963-09-5</t>
  </si>
  <si>
    <t>Каталожный номер Cas: 94-36-0</t>
  </si>
  <si>
    <t>Каталожный номер Cas: 119-47-1</t>
  </si>
  <si>
    <t>ТУ 6-14-95-01</t>
  </si>
  <si>
    <t>Каталожный номер Cas: 137-30-4</t>
  </si>
  <si>
    <t>Каталожный номер Cas: 123-77-3</t>
  </si>
  <si>
    <t>НД / CAS</t>
  </si>
  <si>
    <t>Санкции</t>
  </si>
  <si>
    <t>ОАО "Краснослободский радиозавод"</t>
  </si>
  <si>
    <t>ЗАО "Плайтерра"</t>
  </si>
  <si>
    <t xml:space="preserve">Дереворежущий инструмент импортного производства </t>
  </si>
  <si>
    <t>Можно приложить спецификации (в случае необходимости)</t>
  </si>
  <si>
    <t>ООО "Синглис НН"; ООО "Грин Тулс"</t>
  </si>
  <si>
    <t>Чёткого отказа пока нет, но ожидаются проблемы из за логистики из европейских стран. Так же есть сложности с оплатой</t>
  </si>
  <si>
    <t>ООО "Эпромет"</t>
  </si>
  <si>
    <t>SIEMENS SIMATIC ЦЕНТРАЛЬНЫЙ ПРОЦЕССОР CPU 414-3 PN/DP</t>
  </si>
  <si>
    <t>SIMATIC S7-400, SM 431, МОДУЛЬ ВВОДА АНАЛОГОВЫХ СИГНАЛОВ.</t>
  </si>
  <si>
    <t>SIMATIC S7-400, SM 432, МОДУЛЬ ВЫВОДА АНАЛОГОВЫХ СИГНАЛОВ</t>
  </si>
  <si>
    <t>SIEMENS SIMATIC S7-400 FM 450-1 Скоростной счетчик (6ES7 450-1AP00-0AE0)</t>
  </si>
  <si>
    <t>SIEMENS SIMATIC INTERFACE MODULE IM151-1 STANDARD FOR ET200S</t>
  </si>
  <si>
    <t>SIMATIC S7-300, SM 332, МОДУЛЬ ВЫВОДА АНАЛОГОВЫХ СИГНАЛОВ</t>
  </si>
  <si>
    <t>SIMATIC DP, 5 ЭЛЕКТРОННЫХ МОДУЛЕЙ ДЛЯ ET 200S, 4 DI STANDARD, 4 ДИСКРЕТНЫХ ВХОДА,</t>
  </si>
  <si>
    <t>SIMATIC S7-300, SM 323, МОДУЛЬ ВВОДА-ВЫВОДА ДИСКРЕТНЫХ СИГНАЛОВ:</t>
  </si>
  <si>
    <t>SIMATIC S7-300, SM 321, МОДУЛЬ ВВОДА ДИСКРЕТНЫХ СИГНАЛОВ</t>
  </si>
  <si>
    <t>SIMATIC S7-300, CPU 314C-2 DP Compact CPU with MPI</t>
  </si>
  <si>
    <t>SIMATIC DP, 5 electronic modules for ET 200S, 4 DO standard 24 V DC/0.5 A</t>
  </si>
  <si>
    <t>Приводы с регулируемой частотой вращения — серия AC690+ 11kW</t>
  </si>
  <si>
    <t>Приводы с регулируемой частотой вращения — серия AC690+ 15kW</t>
  </si>
  <si>
    <t>Приводы с регулируемой частотой вращения — серия AC690+ 30kW</t>
  </si>
  <si>
    <t>Датчик давления расплава 0-700 bar. MDT462F-M18-7C-15/46</t>
  </si>
  <si>
    <t>Cистема определения положения кабельной заготовки, sag-control</t>
  </si>
  <si>
    <t>Клапан / Motor Valve арт. P340</t>
  </si>
  <si>
    <t xml:space="preserve">Ротаметр / Rotameter арт. P405 </t>
  </si>
  <si>
    <t>Разъем / plug 5pole арт. V93805</t>
  </si>
  <si>
    <t xml:space="preserve">Разъем / Male multipoint connector 8 POL арт. V3008 </t>
  </si>
  <si>
    <t xml:space="preserve">Разъем / End casing 8 POL арт. V3208 </t>
  </si>
  <si>
    <t xml:space="preserve">Разъем / Plug, 12-pol арт. V3012 </t>
  </si>
  <si>
    <t xml:space="preserve">Термопара / Thermo couple арт. D874 </t>
  </si>
  <si>
    <t xml:space="preserve">Шланг / Hose stainless stell арт. S920 </t>
  </si>
  <si>
    <t xml:space="preserve">Трансформатор / Safety transformer арт. T406 </t>
  </si>
  <si>
    <t>sinamics G120C pn 11kW</t>
  </si>
  <si>
    <t>sinamics G120C pn 22kW</t>
  </si>
  <si>
    <t>sinamics G120C pn 1?5kW</t>
  </si>
  <si>
    <t>sinamics G120C pn7,2 kW</t>
  </si>
  <si>
    <t>SIMATIC S7-1500 ,sm 531 модуль аналоговых входов</t>
  </si>
  <si>
    <t>SIMATIC S7-1500 ,sm 532 модуль аналоговых выходов</t>
  </si>
  <si>
    <t>SIMATIC S7-1500 sm 521 модуль цифровых входов</t>
  </si>
  <si>
    <t>SIMATIC S7-1500 sm522 модуль аналоговых выходов</t>
  </si>
  <si>
    <t>SIMATIC S7-300, CPU 313C-2DP</t>
  </si>
  <si>
    <t>SIMATIC S7-300, ANALOG INPUT SM 331</t>
  </si>
  <si>
    <t>SIMATIC S7-300, SM 323, МОДУЛЬ ВВОДА-ВЫВОДА ДИСКРЕТНЫХ СИГНАЛОВ</t>
  </si>
  <si>
    <t>SIMATIC S7-300, CPU 314C-2DP </t>
  </si>
  <si>
    <t>SIMATIC S7-300, IM 365: ИНТЕРФЕЙСНЫЙ МОДУЛЬ</t>
  </si>
  <si>
    <t>SIMATIC S7-300, SM 322, МОДУЛЬ ВЫВОДА ДИСКРЕТНЫХ СИГНАЛОВ</t>
  </si>
  <si>
    <t>SIMATIC DP, INTERFACE MODULE IM151-1 STANDARD FOR ET200S</t>
  </si>
  <si>
    <t>SIMATIC DP, POWER MODULE PM-E FOR ET 200S; 24V D sm138</t>
  </si>
  <si>
    <t xml:space="preserve"> SIMATIC DP, 5 ELECTRON. MODULES FOR ET 200S, 4 DI STANDARD 24V DC sm131</t>
  </si>
  <si>
    <t>SIMATIC DP, 5 ELECTRON. MODULES FOR ET 200S, 4 DO STANDARD DC sm132</t>
  </si>
  <si>
    <t>SIMATIC DP, Electronics module for ET 200S, 2 AI TC sm 134</t>
  </si>
  <si>
    <t>Прокатные валки из карбида вольфрама</t>
  </si>
  <si>
    <t>https://mall.industry.siemens.com/mall/en/cn/Catalog/Product/6ES7414-3EM07-0AB0</t>
  </si>
  <si>
    <t>Siemens</t>
  </si>
  <si>
    <t>Логистика</t>
  </si>
  <si>
    <t>https://mall.industry.siemens.com/mall/ru/ru/Catalog/Product/6ES7431-1KF20-0AB0</t>
  </si>
  <si>
    <t>https://mall.industry.siemens.com/mall/ru/ru/Catalog/Product/6ES7432-1HF00-0AB0</t>
  </si>
  <si>
    <t>https://mall.industry.siemens.com/mall/en/ww/Catalog/Product/6ES7450-1AP00-0AE0</t>
  </si>
  <si>
    <t>https://mall.industry.siemens.com/mall/en/WW/Catalog/Product/6AG1151-1AA06-7AB0</t>
  </si>
  <si>
    <t>https://mall.industry.siemens.com/mall/ru/ru/Catalog/Product/6ES7332-5HB01-0AB0</t>
  </si>
  <si>
    <t>https://mall.industry.siemens.com/mall/en/WW/Catalog/Product/6ES7131-4BD01-0AA0</t>
  </si>
  <si>
    <t>https://mall.industry.siemens.com/mall/ru/ru/Catalog/Product/6ES7323-1BL00-0AA0</t>
  </si>
  <si>
    <t>https://mall.industry.siemens.com/mall/ru/ru/Catalog/Product/6ES7321-1BL00-0AA0</t>
  </si>
  <si>
    <t>https://mall.industry.siemens.com/mall/en/uk/Catalog/Product/6ES7314-6CH04-0AB0</t>
  </si>
  <si>
    <t>https://mall.industry.siemens.com/mall/en/WW/Catalog/Product/6ES7132-4BD02-0AA0</t>
  </si>
  <si>
    <t>https://ph.parker.com/ru/ru/ac-variable-frequency-drives-kw-rated-ac690-series/690-432230c0-b00p00-a400-690-432230c0-b00p00-a400</t>
  </si>
  <si>
    <t>Parker</t>
  </si>
  <si>
    <t>DYNISCO</t>
  </si>
  <si>
    <t>Troester</t>
  </si>
  <si>
    <t xml:space="preserve">    sikora</t>
  </si>
  <si>
    <t>sikora</t>
  </si>
  <si>
    <t>Continuus-Properzi S.p.A (Италия)</t>
  </si>
  <si>
    <t>ООО "ВКМ-СТАЛЬ"</t>
  </si>
  <si>
    <t>Связующее ISOCURE X19</t>
  </si>
  <si>
    <t>Связующее ISOCURE X28</t>
  </si>
  <si>
    <t>Катализатор CATALYST TEA 700</t>
  </si>
  <si>
    <t>Покрытие противопригарное Соating S1002/P</t>
  </si>
  <si>
    <t xml:space="preserve">Масса для набивки подины PR-RM-01 </t>
  </si>
  <si>
    <t xml:space="preserve">Масса для набивки и ремонта откосов PR-RM-02 </t>
  </si>
  <si>
    <t>Масса для горячего ремонта откосов PR-REM-01</t>
  </si>
  <si>
    <t>Пленка полимерная для вакуумной формовки 0,125х1940</t>
  </si>
  <si>
    <t>Смола применяемая для изготовления стержней, в литейном производстве, по amin процессу</t>
  </si>
  <si>
    <t>Отвердитель смолы применяемый для изготовления стержней, в литейном производстве, по amin процессу</t>
  </si>
  <si>
    <t>Катализатор применяемый для изготовления стержней, в литейном производстве, по amin процессу</t>
  </si>
  <si>
    <t>Применяется для окраски форм и тержней в литейном производстве, изготавливается на основе циркона</t>
  </si>
  <si>
    <t>Применяется для изготоволнения литейных форм методом вакуумного уплотнения кварцевого песка.</t>
  </si>
  <si>
    <t>108тн</t>
  </si>
  <si>
    <t>381 240 евро</t>
  </si>
  <si>
    <t>465 480 евро</t>
  </si>
  <si>
    <t>18тн</t>
  </si>
  <si>
    <t>104 400 евро</t>
  </si>
  <si>
    <t>600тн</t>
  </si>
  <si>
    <t>2 430 000 евро</t>
  </si>
  <si>
    <t>72тн</t>
  </si>
  <si>
    <t>57 442 $</t>
  </si>
  <si>
    <t>60 480 $</t>
  </si>
  <si>
    <t>1680тн</t>
  </si>
  <si>
    <t>865 200 $</t>
  </si>
  <si>
    <t>437 000 евро</t>
  </si>
  <si>
    <t>ООО «Первая литейная компания» (ООО «ПЛК») г. Санкт – Петербург (официальный представитель производителя ASK Chemicals, Германия)</t>
  </si>
  <si>
    <t>Отказ от поставки, санкции против РФ</t>
  </si>
  <si>
    <t>ООО «Политег Мет» (представитель FURTENBACH, Австрия)</t>
  </si>
  <si>
    <t>ООО "Промимпэкс" г. Екатеринбург, ООО "Карбофер" г. Челябинск</t>
  </si>
  <si>
    <t>Остановка Словацкого магнезитового завода (дефецит газа), санкции против РФ</t>
  </si>
  <si>
    <t>ООО "Полимер" г. Десногорск – производитель пленки РФ (производитель сырья Бельгии Финляндия), ООО «Камский завод полимерных материалов» г. Нижнекамск (производитель сырья Германия)</t>
  </si>
  <si>
    <t>Отказ от поставки в связи с отсутствием сырья (полимеры) для производства пленки, остановлены поставки с Европы в связи с санкциями</t>
  </si>
  <si>
    <t>Краска маркировочная Glasfarbe GL</t>
  </si>
  <si>
    <t>Отвердитель GLH</t>
  </si>
  <si>
    <t>Разбавитель GLV</t>
  </si>
  <si>
    <t>Держатель DO-35 фирмы</t>
  </si>
  <si>
    <t>«Anshan Anza Electronic Power Co. LTD</t>
  </si>
  <si>
    <t>Держатель DO-35 фирмы «Component Inter Technologies Ireland Ltd.</t>
  </si>
  <si>
    <t>Стекло марки 8532 (l,78±0,05)x(0,86±0,025)x(4,l±0,05) Фирмы "CHINA JIANGSU INTERNATIONAL</t>
  </si>
  <si>
    <t>ECONOMIC TECHNICAL COOPERATION SROUP LTD",</t>
  </si>
  <si>
    <t>Стекло марки JD-38 (l,78±0,05)x(0,86±0,025)x(4,l±0,08) Фирмы "JIANDA ELECTRONIC (SUZHOU) CO. LTD"</t>
  </si>
  <si>
    <t>Трихлорэтилен</t>
  </si>
  <si>
    <t>Диметилформамид</t>
  </si>
  <si>
    <t>Держатель DO-41 фирмы</t>
  </si>
  <si>
    <t>«Component Inter Technologies Ireland Ltd., Ирландия</t>
  </si>
  <si>
    <t>Стекло марки 8532 фирмы «Schott» Поставщик "CHINA JIANGSU INTERNATIONAL ECONOMIC TECHNICAL COOPERATION</t>
  </si>
  <si>
    <t>Стекло марки 8532 (JD-38)</t>
  </si>
  <si>
    <t>Фирмы "CHINA JIANGSU INTERNATIONAL</t>
  </si>
  <si>
    <t>ECONOMIC TECHNICAL COOPERATION GROUP LTD"</t>
  </si>
  <si>
    <t>Зажим Spring Cage 2.5</t>
  </si>
  <si>
    <t>Пресс-материал "LEMOCOM" LMC-300T-KL</t>
  </si>
  <si>
    <t>Диод BY254, фирмы «DC COMPONENTS»</t>
  </si>
  <si>
    <t>Диод 1N5408, YG Elektronic»</t>
  </si>
  <si>
    <t>Диод BY254G, YG Elektronic»</t>
  </si>
  <si>
    <t>Прессматериал Hysol KL1000-3A</t>
  </si>
  <si>
    <t>Фоторезист nLof 2070</t>
  </si>
  <si>
    <t>Фоторезист AZ4562</t>
  </si>
  <si>
    <t>АО "Орбита"</t>
  </si>
  <si>
    <t>Китай</t>
  </si>
  <si>
    <t>Ирландия</t>
  </si>
  <si>
    <t>Корея</t>
  </si>
  <si>
    <t>ЕС</t>
  </si>
  <si>
    <t>ФотоимидDurimide 7505</t>
  </si>
  <si>
    <r>
      <t>Каталожный номер на каптакс CAS:</t>
    </r>
    <r>
      <rPr>
        <sz val="12"/>
        <color rgb="FF333333"/>
        <rFont val="Times New Roman"/>
        <family val="1"/>
        <charset val="204"/>
      </rPr>
      <t> 149-30-4</t>
    </r>
  </si>
  <si>
    <r>
      <t>N-(1,3-Диметилбутил)-N</t>
    </r>
    <r>
      <rPr>
        <vertAlign val="superscript"/>
        <sz val="12"/>
        <color rgb="FF000000"/>
        <rFont val="Times New Roman"/>
        <family val="1"/>
        <charset val="204"/>
      </rPr>
      <t>/</t>
    </r>
    <r>
      <rPr>
        <sz val="12"/>
        <color rgb="FF000000"/>
        <rFont val="Times New Roman"/>
        <family val="1"/>
        <charset val="204"/>
      </rPr>
      <t>-фенил-n-фенилендиамин/ противостаритель</t>
    </r>
  </si>
  <si>
    <r>
      <t xml:space="preserve">Применяется для футеровки сталеплавильных печей для выплавки жидкого металла с температурой до 1750 </t>
    </r>
    <r>
      <rPr>
        <vertAlign val="superscript"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>С</t>
    </r>
  </si>
  <si>
    <t>ОАО "Саранский завод "Резинотехника"</t>
  </si>
  <si>
    <t>АО "Оптиковлоконные Системы"</t>
  </si>
  <si>
    <t xml:space="preserve">Преформы </t>
  </si>
  <si>
    <t>Краска для ОВ</t>
  </si>
  <si>
    <t>Акрилаты</t>
  </si>
  <si>
    <t xml:space="preserve">114 тонн </t>
  </si>
  <si>
    <t>9,4 млнUSD</t>
  </si>
  <si>
    <t>Sumitomo</t>
  </si>
  <si>
    <t>запрет поставки в связи с введением санкций</t>
  </si>
  <si>
    <t>12,2 тонны</t>
  </si>
  <si>
    <t>219 тыс USD</t>
  </si>
  <si>
    <t>PhiChem</t>
  </si>
  <si>
    <t>Риск остановки поставок, сложности с логистической обработкой грузов</t>
  </si>
  <si>
    <t>160 тонн</t>
  </si>
  <si>
    <t>1,6 млн USD</t>
  </si>
  <si>
    <t>Covestro</t>
  </si>
  <si>
    <t>ООО «ЭМ-ПЛАСТ»</t>
  </si>
  <si>
    <t xml:space="preserve">Металлоценовый линейный полиэтилен низкой плотности </t>
  </si>
  <si>
    <t>ПТР 1 г/10 мин, плотность 0,918-0,92 г/см3</t>
  </si>
  <si>
    <t>960 тонн</t>
  </si>
  <si>
    <t xml:space="preserve">2880000 долларов </t>
  </si>
  <si>
    <t>ПАО «Казаньоргсинез»</t>
  </si>
  <si>
    <t>Не нарабатывают марку</t>
  </si>
  <si>
    <t>Горькова Алена Анатольевна 89271706455 gorkova.emplast@gmail.com</t>
  </si>
  <si>
    <t>Компания «Корос»</t>
  </si>
  <si>
    <t>Отсутствуют отгрузки с Кореи</t>
  </si>
  <si>
    <t>ООО «Политэр»</t>
  </si>
  <si>
    <t>Полипропилен</t>
  </si>
  <si>
    <t>ПТР 5 г/10 мин, плотность 0,9 г/см3, модуль упругости не более 650 МПа</t>
  </si>
  <si>
    <t>«Оптик Энерго»</t>
  </si>
  <si>
    <t>Таможенные барьеры</t>
  </si>
  <si>
    <t>«Албис пластик»</t>
  </si>
  <si>
    <t>« Эко пластик»</t>
  </si>
  <si>
    <t>Perkadox 14-FL</t>
  </si>
  <si>
    <t>CAS 25155-25-3, 2212-81-9</t>
  </si>
  <si>
    <t>15 тонн</t>
  </si>
  <si>
    <t>337,5 тыс. Евро</t>
  </si>
  <si>
    <t>ООО "Нео Кемикал", Дзержинск, РФ</t>
  </si>
  <si>
    <t>Санкционные ограничения</t>
  </si>
  <si>
    <t>Perkadox BC-FF</t>
  </si>
  <si>
    <t>CAS 80-43-3</t>
  </si>
  <si>
    <t>180 тонн</t>
  </si>
  <si>
    <t>1145,0 тыс. Евро</t>
  </si>
  <si>
    <t>АО "Лидер-Компаунд"</t>
  </si>
  <si>
    <t>AkzoNobel Chemical B.V.</t>
  </si>
  <si>
    <t>Номенклатура закупаемых комплектующих изделий, по которым возникла проблема по поставкам</t>
  </si>
  <si>
    <t>Акриловое стекло 2х1200х1800 мм. Колибри светорассеивающий 80%, шт.</t>
  </si>
  <si>
    <t>Дуридин (Duridin) 3960 W, кг</t>
  </si>
  <si>
    <t>Краска порошковая RAL 9016,глянц., кг.</t>
  </si>
  <si>
    <t>Макролон 2807 550115 натуральный</t>
  </si>
  <si>
    <t>Рассеиватель 30PE52LPMSOPM PMMA MATT OPAL PROFILE +HI30%.LT=69% L=3650мм, кг.</t>
  </si>
  <si>
    <t>Тиксопол 208 полиэфирный компонент А, кг.</t>
  </si>
  <si>
    <t>Тиксопол компонент Б, кг.</t>
  </si>
  <si>
    <t>ПОЛИГАЛЬ ВОСТОК ООО</t>
  </si>
  <si>
    <t>СТР ООО</t>
  </si>
  <si>
    <t>ПОЛИТЕГ ХОЛДИНГ АО</t>
  </si>
  <si>
    <t>ПолиПорт ООО г. Подольск</t>
  </si>
  <si>
    <t>GI PLAST S.R.L.</t>
  </si>
  <si>
    <t>ПОЛИКОМ ПУ ООО г. Владимир</t>
  </si>
  <si>
    <t>Аппарат ЕL 1х36 ngn 220-240V</t>
  </si>
  <si>
    <t>СОНЭЛ ООО</t>
  </si>
  <si>
    <t>Аппарат ЕL 2х54 ngn 5 220-240V</t>
  </si>
  <si>
    <t>Аппарат ЕL 2х58 ngn 220-240V</t>
  </si>
  <si>
    <t>Аппарат ЕL 2х80 ngn5 220-240V</t>
  </si>
  <si>
    <t>Аппарат РС 3/4х14 Т5 ТОР lp</t>
  </si>
  <si>
    <t>Tridonic GmbH &amp; Со KG</t>
  </si>
  <si>
    <t>Аппарат РС 2х14-28 Т5 ТОР lp</t>
  </si>
  <si>
    <t>Аппарат РС 2х36 Т8 ТОР sl</t>
  </si>
  <si>
    <t>Аппарат РС 3/4х18 Т8 ТОР lp</t>
  </si>
  <si>
    <t>Аппараты PHILIPS EB-Ci1-2 36W/1-4 18W220-240v50/60Нz</t>
  </si>
  <si>
    <t>СИГНИФАЙ ЕВРАЗИЯ ООО</t>
  </si>
  <si>
    <t>Аппараты PHILIPS НF-S 3/414 TL5 II 220-240V 50/60Hz</t>
  </si>
  <si>
    <t>Источник питания LC 10/350/29 fixC Ip SNC2</t>
  </si>
  <si>
    <t>Источник питания LC 19W 250-350mA FlexC Ip ADV</t>
  </si>
  <si>
    <t>Источник питания LC 38W 250-350mA flexC lp ADV</t>
  </si>
  <si>
    <t>Источник питания LC 38W 500-700mA flexC lp ADV</t>
  </si>
  <si>
    <t>Источник питания LC 53W 250-350mA flexC lp ADV</t>
  </si>
  <si>
    <t xml:space="preserve">Источник питания LC1x25-CC </t>
  </si>
  <si>
    <t xml:space="preserve">Источник питания LCМ-25 </t>
  </si>
  <si>
    <t>Источник питания LL1x10-42-E-СС</t>
  </si>
  <si>
    <t>Источник питания LL1x110-E-СС-350-700</t>
  </si>
  <si>
    <t>Источник питания LL1x26-CC</t>
  </si>
  <si>
    <t>Источник питания LL1x38-CC 350/300</t>
  </si>
  <si>
    <t>Источник питания Xi LP 110W 0.2-0.7A S1 230V C133 sXt (929001655006)</t>
  </si>
  <si>
    <t>Источник питания Xi LP 110W 0.3-1.0A S1 230V C133 sXt (929001655106)</t>
  </si>
  <si>
    <t>Источник питания Xi LP 220W 0.3-1.05A S1 230V I230 (929001424480)</t>
  </si>
  <si>
    <t>Источник питания Xi LP 40W 0.3-1.05A S1 230V I150 (929002103380)</t>
  </si>
  <si>
    <t>Источник питания XITANIUM 100W 1.05A 230V I175 (929001400880)</t>
  </si>
  <si>
    <t>Источник питания Xitanium 10W/m 0.35A 30V SC 230V</t>
  </si>
  <si>
    <t>Источник питания XITANIUM 150W 1,05A 230V I175 (929001400280)</t>
  </si>
  <si>
    <t>Источник питания Xitanium 16W/m 0.35A 46V SC 230V</t>
  </si>
  <si>
    <t>Источник питания Xitanium 20W/m 0.15-0.5A 52V 230V ( 929001436106)</t>
  </si>
  <si>
    <t>Источник питания Xitanium 32W/m 0.7A 46V SC 230V</t>
  </si>
  <si>
    <t>Источник питания Xitanium 36W/m 0.3-1.05A 52V 230V</t>
  </si>
  <si>
    <t>Источник питания Xitanium 40W 0,3/0,35A 115 V 230V</t>
  </si>
  <si>
    <t>Источник питания Xitanium 75W 0.7-2.0A 54V 230V (929001694206)</t>
  </si>
  <si>
    <t>Источник питания XITANIUM Xi LP 150W 0,3-1,05A S1 230V I175 (929002822980)</t>
  </si>
  <si>
    <t>Источник питания Xitanium 150W 0.2-0.7A 300V iXt TD 230V (929001516506)</t>
  </si>
  <si>
    <t xml:space="preserve">Патрон  G 13 26.422.4009.50 </t>
  </si>
  <si>
    <t>ТОЧКА ОПОРЫ ООО</t>
  </si>
  <si>
    <t xml:space="preserve">Патрон  G 13 26.422.4109.50 </t>
  </si>
  <si>
    <t>Патрон  G 5 адаптер 26.926.311.50</t>
  </si>
  <si>
    <t xml:space="preserve">Патрон BJB G5: 26.620.2012.50 </t>
  </si>
  <si>
    <t>Патрон BJB.26.307.1023.50</t>
  </si>
  <si>
    <t>Патрон BJB.26.307.5023.50</t>
  </si>
  <si>
    <t>Патрон BJB.26.662.2002.50</t>
  </si>
  <si>
    <t>Патрон G13 BJB.26.290.5411.50</t>
  </si>
  <si>
    <t>Линза C13749_HB-2X2-O</t>
  </si>
  <si>
    <t>Планар-СПб ООО</t>
  </si>
  <si>
    <t>Линза F14304_FLORENCE-1R-Z90</t>
  </si>
  <si>
    <t>Светодиод GW JTLPS1.EM-KLKN-XX55-1, KM (4000К)</t>
  </si>
  <si>
    <t>Общество с ограниченной ответственностью "СТРЕЛОЙ Е-КОММЕРЦ"</t>
  </si>
  <si>
    <t>Светодиод GW JTLPS1.EM-KLKN-XX55-1, KL (4000К)</t>
  </si>
  <si>
    <t>Светодиод GW JTLPS1.CM-JNLK-XX55-1-A бин KL (4000K Ra90), шт</t>
  </si>
  <si>
    <t>ООО "Сарансккабель-Оптика"</t>
  </si>
  <si>
    <t>PBT-280Q02</t>
  </si>
  <si>
    <t xml:space="preserve">JINBEN </t>
  </si>
  <si>
    <t xml:space="preserve">санкции  ЕС </t>
  </si>
  <si>
    <t>Ultradur 6550LN/LNx</t>
  </si>
  <si>
    <t>BASF</t>
  </si>
  <si>
    <t>санкции  ЕС</t>
  </si>
  <si>
    <t>DMA Hamburg</t>
  </si>
  <si>
    <t>JIANGSU NINESKY 17/22/27/30 мм</t>
  </si>
  <si>
    <t>JIANGSU NINESKY</t>
  </si>
  <si>
    <t>Heracron</t>
  </si>
  <si>
    <t>Kolon</t>
  </si>
  <si>
    <t>Twaron 2200/D2200</t>
  </si>
  <si>
    <t>TEIJIN</t>
  </si>
  <si>
    <t>Unigel 500 NA</t>
  </si>
  <si>
    <t>UNIGEL Comraung Sdn Bhd</t>
  </si>
  <si>
    <t>Itcogel 202</t>
  </si>
  <si>
    <t>ITCO</t>
  </si>
  <si>
    <t>INDORE LA-HX -60</t>
  </si>
  <si>
    <t>INDORE</t>
  </si>
  <si>
    <t>Herkula</t>
  </si>
  <si>
    <t>Syskom GmbH Berlin</t>
  </si>
  <si>
    <t>Roblon LF  1200  dtex</t>
  </si>
  <si>
    <t>Roblon</t>
  </si>
  <si>
    <t>Gottex 600/1200 dtex</t>
  </si>
  <si>
    <t>COATS</t>
  </si>
  <si>
    <t>TESTEC PETW 1670 LS</t>
  </si>
  <si>
    <t>ООО "2М"</t>
  </si>
  <si>
    <t>FL-P1500 LS</t>
  </si>
  <si>
    <t>FIBER LINE</t>
  </si>
  <si>
    <t xml:space="preserve">Полиэтилен </t>
  </si>
  <si>
    <t>Borealis 6062</t>
  </si>
  <si>
    <t>Borealis</t>
  </si>
  <si>
    <t>Borealis 6081</t>
  </si>
  <si>
    <t>Borealis 3366</t>
  </si>
  <si>
    <t>Borealis3450</t>
  </si>
  <si>
    <t>Негорючие компаунды</t>
  </si>
  <si>
    <t>Megalon 1876</t>
  </si>
  <si>
    <t>Alpha Gary</t>
  </si>
  <si>
    <t>Cobopol HZ 05GG/800</t>
  </si>
  <si>
    <t xml:space="preserve">COBAPOL </t>
  </si>
  <si>
    <t>Маркирная лента</t>
  </si>
  <si>
    <t xml:space="preserve">KURZ </t>
  </si>
  <si>
    <t>АО "Лато"</t>
  </si>
  <si>
    <t>Диск абразивный SÄGEDOKTOR TENRYU 400x3.2x2.4x75 Exact-Diamond-Yellow</t>
  </si>
  <si>
    <t>Диск отрезной алмазный для резки фиброцементной и хризотилцементной плиты</t>
  </si>
  <si>
    <t>100шт</t>
  </si>
  <si>
    <t>28324Евро</t>
  </si>
  <si>
    <t>Гальцов Олег Викторович,Тел/ф: +7(83437) 3-01-05,Моб. : +79876806355</t>
  </si>
  <si>
    <t>Диск абразивный SÄGEDOKTOR TENRYU 351x3.2x2.4x50 Exact-Diamond-Yellow</t>
  </si>
  <si>
    <t>23793Евро</t>
  </si>
  <si>
    <t xml:space="preserve">ACRYSOL RM -2020 </t>
  </si>
  <si>
    <t xml:space="preserve">Акрисол </t>
  </si>
  <si>
    <t>США ,DOW</t>
  </si>
  <si>
    <t xml:space="preserve"> ООО "Интердисп Рус"</t>
  </si>
  <si>
    <t>10тонн</t>
  </si>
  <si>
    <t>67000Евро</t>
  </si>
  <si>
    <t>ACRYSOL RM-3000</t>
  </si>
  <si>
    <t>США,DOW</t>
  </si>
  <si>
    <t>ООО "Интердисп Рус"</t>
  </si>
  <si>
    <t>Диспергатор Dispex AA 4140</t>
  </si>
  <si>
    <t>Германия , BASF</t>
  </si>
  <si>
    <t>ООО "ЕТС-КАЗАНЬ"</t>
  </si>
  <si>
    <t>29500Евро</t>
  </si>
  <si>
    <t>Дисперсия Exodisp C4502</t>
  </si>
  <si>
    <t>Бельгия,EOC</t>
  </si>
  <si>
    <t>ООО "Банг и Бонсомер"</t>
  </si>
  <si>
    <t>5тонн</t>
  </si>
  <si>
    <t>21000Евро</t>
  </si>
  <si>
    <t>BYK-333 (Поверхностная добавка для ОС)</t>
  </si>
  <si>
    <t xml:space="preserve">
АО "Еврохим-1 ФД"</t>
  </si>
  <si>
    <t>Проблемы с поставками</t>
  </si>
  <si>
    <t>1тонна</t>
  </si>
  <si>
    <t>50000Евро</t>
  </si>
  <si>
    <t>BYK-024 (Антивспениватель для ВС)</t>
  </si>
  <si>
    <t>АО "Еврохим-1 ФД"</t>
  </si>
  <si>
    <t>20000Евро</t>
  </si>
  <si>
    <t>Бутилгликоль</t>
  </si>
  <si>
    <t>Бутилцеллозольв</t>
  </si>
  <si>
    <t>Китай ,Бельгия</t>
  </si>
  <si>
    <t>ООО "ТЗПК", АО ТД "Химпек"</t>
  </si>
  <si>
    <t>Проблемы с поставками,прекратили производство в России</t>
  </si>
  <si>
    <t>1000000руб.</t>
  </si>
  <si>
    <t>Байферрокс 130</t>
  </si>
  <si>
    <t>Красный пигмент</t>
  </si>
  <si>
    <t>Германия ,Lanxess</t>
  </si>
  <si>
    <t xml:space="preserve"> ООО "ХИМАРТИС Про"</t>
  </si>
  <si>
    <t>1150000руб.</t>
  </si>
  <si>
    <t>Контактный элемент IHO ,Е10</t>
  </si>
  <si>
    <t>20шт</t>
  </si>
  <si>
    <t>ООО "Загедоктор"/Япония</t>
  </si>
  <si>
    <t xml:space="preserve">EPDM резина </t>
  </si>
  <si>
    <t>Марка 3IS751</t>
  </si>
  <si>
    <t>1 000 кг</t>
  </si>
  <si>
    <t>4950 EUR</t>
  </si>
  <si>
    <t>MIXER SPA (Испания)</t>
  </si>
  <si>
    <t>Французов Евгений Викторович, 8 937 512 76 24, frantsuzov@emcable.ru</t>
  </si>
  <si>
    <t>ООО "ЭМ-КАБЕЛЬ"</t>
  </si>
  <si>
    <t>ООО "ОРИМЭКС"</t>
  </si>
  <si>
    <t xml:space="preserve">Шпон дуб 3.0/ламель, м2 </t>
  </si>
  <si>
    <t xml:space="preserve">Шпон дуб стргганый 0,6, м2 </t>
  </si>
  <si>
    <t xml:space="preserve">Шпон бук строганый 0,6, м2 </t>
  </si>
  <si>
    <t>ГОСТ 2977-82</t>
  </si>
  <si>
    <t>Danzer Veneer Europe GmbH</t>
  </si>
  <si>
    <t>Белов Д.А.
8 917 996 80 56</t>
  </si>
  <si>
    <t>АО "Станкостроитель"</t>
  </si>
  <si>
    <t>электроника</t>
  </si>
  <si>
    <t>пневматика</t>
  </si>
  <si>
    <t>200000 руб.</t>
  </si>
  <si>
    <t>332865руб.</t>
  </si>
  <si>
    <t>440000 руб</t>
  </si>
  <si>
    <t>2889989 руб.</t>
  </si>
  <si>
    <t>ООО Эбос</t>
  </si>
  <si>
    <t>ООО SMC</t>
  </si>
  <si>
    <t>ООО Камоцци пневматик</t>
  </si>
  <si>
    <t>ООО Фесто</t>
  </si>
  <si>
    <t>ООО Димакс</t>
  </si>
  <si>
    <t>ООО Пневмакс</t>
  </si>
  <si>
    <t>(495)223-47-33 Соколова Лада</t>
  </si>
  <si>
    <t>(831)423-43-72 Логинов Алексей</t>
  </si>
  <si>
    <t>(831)220-5541 Ремова Светлана</t>
  </si>
  <si>
    <t>(800)250-34-87 Евсеев Василиий</t>
  </si>
  <si>
    <t>(495)5065689 Фролов Андрей</t>
  </si>
  <si>
    <t>(932)636-31-66 Матвеев Фёдор</t>
  </si>
  <si>
    <t>ООО "Сарансккабель"</t>
  </si>
  <si>
    <t>Композиции на основе полиэтилена марок: HE 6062, LE 4423, LE 4476, LC 8205R, LE 0592</t>
  </si>
  <si>
    <t>Компаунд SuperOhm 3756</t>
  </si>
  <si>
    <t>Безгалогенный компаунд марки Винтес</t>
  </si>
  <si>
    <t>Безгалогенный компаунд марки Промвулк</t>
  </si>
  <si>
    <t>borealisgroup.com</t>
  </si>
  <si>
    <t>prominvest.com.ua</t>
  </si>
  <si>
    <t>50,0 тонн</t>
  </si>
  <si>
    <t>135 000 Евро</t>
  </si>
  <si>
    <t>25,0 тонн</t>
  </si>
  <si>
    <t>115 000 дол. США</t>
  </si>
  <si>
    <t>110,0 тонн</t>
  </si>
  <si>
    <t>380 000 дол. США</t>
  </si>
  <si>
    <t>190,0 тонн</t>
  </si>
  <si>
    <t>390 000 дол. США</t>
  </si>
  <si>
    <t>Borealis (Европа)</t>
  </si>
  <si>
    <t>Electric Cable Compouns, Inc (США)</t>
  </si>
  <si>
    <t>Проминвест Пластик (Украина)</t>
  </si>
  <si>
    <t>ООО "Интерхим"</t>
  </si>
  <si>
    <t>Производитель приостановил отгрузки в Россию.</t>
  </si>
  <si>
    <t>ООО "Привлекабельные материалы"</t>
  </si>
  <si>
    <t>Проблемы с доставкой морем.</t>
  </si>
  <si>
    <t>ООО "ТД "ВНИИКП"</t>
  </si>
  <si>
    <t>Спецоперация.</t>
  </si>
  <si>
    <t>ООО "Бекборн"</t>
  </si>
  <si>
    <r>
      <rPr>
        <sz val="12"/>
        <color rgb="FF222222"/>
        <rFont val="Times New Roman"/>
        <family val="1"/>
        <charset val="204"/>
      </rPr>
      <t xml:space="preserve">Лихацкий Виктор, тел. 8-495-269-04-22, </t>
    </r>
    <r>
      <rPr>
        <u/>
        <sz val="12"/>
        <color rgb="FF222222"/>
        <rFont val="Times New Roman"/>
        <family val="1"/>
        <charset val="204"/>
      </rPr>
      <t>likhatsky@interchim.ru</t>
    </r>
  </si>
  <si>
    <r>
      <t xml:space="preserve">Песковская Наталья, тел. 8-495-797-30-50, </t>
    </r>
    <r>
      <rPr>
        <u/>
        <sz val="12"/>
        <color theme="1"/>
        <rFont val="Times New Roman"/>
        <family val="1"/>
        <charset val="204"/>
      </rPr>
      <t>info@tdvniikp.ru</t>
    </r>
  </si>
  <si>
    <r>
      <t xml:space="preserve">Армен Абовян,           тел. 8-495-785-97-87, </t>
    </r>
    <r>
      <rPr>
        <u/>
        <sz val="12"/>
        <color theme="1"/>
        <rFont val="Times New Roman"/>
        <family val="1"/>
        <charset val="204"/>
      </rPr>
      <t>info@fccom.ru</t>
    </r>
  </si>
  <si>
    <t>ООО "Саранский завод "ПромТеплоПанель"</t>
  </si>
  <si>
    <t>Изоцианат (isocyanate) - компонент ППУ (компонент клеевой системы для изготовления сэндвич-панелей)</t>
  </si>
  <si>
    <t>http://depsol.ru/product/voranate-m-229/</t>
  </si>
  <si>
    <t>75000 кг</t>
  </si>
  <si>
    <t>150000 долл.</t>
  </si>
  <si>
    <t>ООО "Нанотех", ООО "ДАУ Изолан", ООО "Полихем"</t>
  </si>
  <si>
    <t>Пока товар есть, но очень подорожал. Перспективы наличия не ясны. Аналогов товара нет  в России, перекупается поставщиками из Европы, США. Есть из Китая, но качество плохое. Перебои с поставками +цена существенно выросла</t>
  </si>
  <si>
    <t>400000 шт</t>
  </si>
  <si>
    <t>140000 долл.</t>
  </si>
  <si>
    <t>https://www.roofcom.ru/catalog/komplektuyushie-dlya-krovli/krovelnyj-krepez/samorezy-dlya-sendvich-panelej/</t>
  </si>
  <si>
    <t>ООО "Руфкомплект", ООО "Гарпун"</t>
  </si>
  <si>
    <t>Пока товар есть, но очень подорожал. Товар не производится в России, аналогов нет, перекупается поставщиками из Тайваня. Перебои с поставками (логистика) +цена существенно выросла</t>
  </si>
  <si>
    <t>Автоматический выключатель 1-полюсный ВА-103 100F(63А)(C), 6кА арт 12064DEK DEKRAFT</t>
  </si>
  <si>
    <t>отказ от поставок производителя</t>
  </si>
  <si>
    <t>Schneider Electric</t>
  </si>
  <si>
    <t>ООО Толедо/ ООО ЭТМ/ ООО Элеккомлогистик</t>
  </si>
  <si>
    <t>Потекаева Оксана Александровна, 8-917-003-08-56, poa@saransktv.ru</t>
  </si>
  <si>
    <t>Автоматический выключатель 1-полюсный ВА-103 10А(C), 6кА DEKRAFT арт.12056DEK</t>
  </si>
  <si>
    <t>Автоматический выключатель 1-полюсный ВА-103 16А(C), 6кА DEKRAFT арт.12058DEK</t>
  </si>
  <si>
    <t>Автоматический выключатель 1-полюсный ВА-103 25А(C), 6кА арт12060DEK DEKRAFT</t>
  </si>
  <si>
    <t>Автоматический выключатель 1-полюсный ВА-103 32А(C), 6кА DEKRAFT арт.12061DEK</t>
  </si>
  <si>
    <t>Автоматический выключатель 1-полюсный ВА-103 6А(C), 6кА DEKRAFT арт.12054DEK</t>
  </si>
  <si>
    <t>Автоматический выключатель Nader, 6А, 1P, 6кА арт.16020435 Nader</t>
  </si>
  <si>
    <t>Автоматический выключатель Nader:10А, 1P, 6кА арт.16020319 Nader</t>
  </si>
  <si>
    <t>Автоматический выключатель Nader:16А, 1P, 6кА арт.16020313 Nader</t>
  </si>
  <si>
    <t>Батарейный блок Li-ion AKБ 20А/Н 1074797</t>
  </si>
  <si>
    <t>Huawei</t>
  </si>
  <si>
    <t>Выпрямитель 3000 Вт КПД ≥ 95% 02312QTD</t>
  </si>
  <si>
    <t>Выпрямитель R4850G, 3кВт арт.02312QTD Huawei</t>
  </si>
  <si>
    <t>Выпрямитель внешнего исполнения IP65, КПД&gt;97%, со встроенным контроллером DPU40D 2000W 02312EAS, 88033QKW</t>
  </si>
  <si>
    <t>Заглушка 12 модулей серая (YZM10-12) YZM10-12 IEK</t>
  </si>
  <si>
    <t>IEK</t>
  </si>
  <si>
    <t>Заглушка пластиковая DKBA80804593, 106.5мм*41,8мм*5мм</t>
  </si>
  <si>
    <t>Изолятор нулевой шины угловой желтый 32254 DEK DEKRAFT</t>
  </si>
  <si>
    <t>Кабель Li-battery DBU20B-N12A2 RS485&amp;CAN Huawei 4080441)</t>
  </si>
  <si>
    <t>Кабельные соединительные медные наконечники, 16мм2 под болт М6 4170020 (ЗИП 02231EKF)</t>
  </si>
  <si>
    <t>Кабельный соединительный медный наконечник 10 мм2 под болт М6 14170016 (ЗИП 02231 EKF)</t>
  </si>
  <si>
    <t>Кабельный соединительный медный наконечник 16 мм2 под болт М6 4170020 (ЗИП 02231 EKF)</t>
  </si>
  <si>
    <t>Контакты для розеток Connfly DS1069-Terminal</t>
  </si>
  <si>
    <t>Connfly</t>
  </si>
  <si>
    <t>Контроллер электро-пусковой установки Huawei 48B мощностью до 12кВт 02310QRX</t>
  </si>
  <si>
    <t>Крепление на стену/столб до 114мм арт.21150763 Huawei</t>
  </si>
  <si>
    <t>Монтажный комплект арт.0107inst8 Huawei (3х04151856,  3х4151857, 3х04080335,1х04080342,  1х02231YSG)</t>
  </si>
  <si>
    <t>Наконечник НШВИ 35-16 (из состава ЗИП "Huawei")</t>
  </si>
  <si>
    <t>Наконечник ПМ 35-6 (из состава ЗИП "Huawei")</t>
  </si>
  <si>
    <t>Наконечник штыревой втулочный. Сечение жилы - 10мм2 4110066 (ЗИП 02231EKF)¶</t>
  </si>
  <si>
    <t>Ограничитель на DIN-рейку металлический с 1 винтом ФК-101 32055DEK DEKRAFT</t>
  </si>
  <si>
    <t>Опора LX30-SW17-M10X41</t>
  </si>
  <si>
    <t>Поддон подборный Huawei</t>
  </si>
  <si>
    <t>Распред панель 30Aх5 арт.02311QRW Huawei</t>
  </si>
  <si>
    <t>Розетка кабельная с 6-ю контактами 2.50мм DS1069-6 F</t>
  </si>
  <si>
    <t>Температурный датчик с кабелем его подключения 33010323</t>
  </si>
  <si>
    <t>УЗИП для входных цепей 2 класса 4-х полюсный арт.952400 Dehn</t>
  </si>
  <si>
    <t>Dehn</t>
  </si>
  <si>
    <t>УЗИП для выходных цепей (-48В) 2 класса 1-но полюсный арт.DS41S-48DC Citel</t>
  </si>
  <si>
    <t>Citel</t>
  </si>
  <si>
    <t>Устройство поэлементного мониторинга АКБ: 4-х групп арт.20020353 Huawei</t>
  </si>
  <si>
    <t>Шасси ETP48200 , контр SCU02b, возм подк. WI-Fi, RS232/485,FE, подд. руск яз, 1073581 Huawei</t>
  </si>
  <si>
    <t>Шасси ETP48200 в составе арт. 1073581</t>
  </si>
  <si>
    <t>Шасси ETP48200 в составе. арт. 1075061</t>
  </si>
  <si>
    <t>Шасси ETP48200-C5E1 модель 1075061 Huawei</t>
  </si>
  <si>
    <t>Шасси для ЭПУ ETP48400 арт.1073582 Huawei</t>
  </si>
  <si>
    <t>Шкаф питания ЭПУ TP482000 арт.1073110 Huawei</t>
  </si>
  <si>
    <t>1П АВТОМАТИЧЕСКИЙ ВЫКЛЮЧАТЕЛЬ NSX250N TM200D AC/DC</t>
  </si>
  <si>
    <t>УЗИП iPRD1 12.5r 3P+N 50kA КЛАСС 1+2 с картриджем</t>
  </si>
  <si>
    <t>Выключатель автоматический трехполюсный 32А, ВА103-3P-032A-C</t>
  </si>
  <si>
    <t xml:space="preserve">Автоматический выключатель 1-полюсный ВА-103 32А(C), 6кА </t>
  </si>
  <si>
    <t xml:space="preserve">Автоматический выключатель 1-полюсный ВА-103 25А(C), 6кА </t>
  </si>
  <si>
    <t xml:space="preserve">Автоматический выключатель 1-полюсный ВА-103 16А(C), 6кА </t>
  </si>
  <si>
    <t xml:space="preserve">Автоматический выключатель 1-полюсный ВА-103 10А(C), 6кА </t>
  </si>
  <si>
    <t xml:space="preserve">Автоматический выключатель 1-полюсный ВА-103 6А(C), 6кА </t>
  </si>
  <si>
    <t>АВДТ 1Р+N 16А 30мА тип AC х-ка С ДИФ-103 6кА</t>
  </si>
  <si>
    <t xml:space="preserve">Розетка модульная на DIN-рейку 2P+PEN 16A </t>
  </si>
  <si>
    <t>Вилка для скрытой проводки 625 3Р+РЕ+N 32А 380В IP44 ВЩ-102</t>
  </si>
  <si>
    <t xml:space="preserve">Изолятор угловой для установки нулевой шины желтый ИУ-101 </t>
  </si>
  <si>
    <t>Шина нулевая 14 групп/крепеж по краям, сеч. 6x9 мм, 100А ШН-102</t>
  </si>
  <si>
    <t>ОГРАНИЧИТЕЛЬ МЕТАЛЛИЧ. НА DIN-РЕЙКУ С 1 ВИНТОМ ФК-101</t>
  </si>
  <si>
    <t>Заглушка фальш-панелей щитов 6 модулей серая</t>
  </si>
  <si>
    <t>Кабельный ввод типа PG 36 диаметр кабеля 23-32мм IP54 КВ-101</t>
  </si>
  <si>
    <t xml:space="preserve">Кабельный ввод типа PG 21 диаметр кабеля 13-18мм IP54 КВ-101 </t>
  </si>
  <si>
    <t>Ограничитель перенапряжений 1P 40кА класс C 440В</t>
  </si>
  <si>
    <t>Шасси ETP48200-С5В4, контрSCU02c, возм под. WI-Fi RS232/485,FE, подд. руск.яз. С автоматом выкл.</t>
  </si>
  <si>
    <t>Розетка кабельная с 8-ю контактами 2.50мм Connfly DS1069-8 F</t>
  </si>
  <si>
    <t>ООО Чип и Дип/ООО Сфера электроники</t>
  </si>
  <si>
    <t>Розетка кабельная с 2-я контактами 2.50мм Connfly DS1069-2 F</t>
  </si>
  <si>
    <t>Резистор CF-1/4W-10KJ (10 кОм)</t>
  </si>
  <si>
    <t>ООО Чип и Дип</t>
  </si>
  <si>
    <t>Розетка кабельная с 4-я контактами 2.50мм Connfly DS1069-4 F</t>
  </si>
  <si>
    <t>Subrack для монтажа в 19” стойку, 5 U ETP48200-C5B4</t>
  </si>
  <si>
    <t>ОСП ООО "ПК "Промтрактор"</t>
  </si>
  <si>
    <t>Джойстик гидравлический
управления JSSC200 (30 05 6027)</t>
  </si>
  <si>
    <t>Гидрораспределитель 80L GS 10/3/AD (X-165)/RPHS-ED-18KTQ/U1(190)/ED-18KTQ/U3  (190)(55)/111SLP.C3/RD-12VDC-BE (80030024)</t>
  </si>
  <si>
    <t>Кабель дистанционного управления
TYPE - CG 1,75M (30 05 5090)</t>
  </si>
  <si>
    <t>Джойстик управления гидравлический JSSC430/001-001-001-001/К1Р(NC)-S1P/С125 (30 05 6369)</t>
  </si>
  <si>
    <t>Джойстик управления гидравлический JSSC 400/001-001-001-001/S3B/C125 (30 05 6358)</t>
  </si>
  <si>
    <t>Гидрораспределитель 80L GS10/3/AD(X-180)/RPHT-18M.U1(190)/RPHT 18M/U3(190) (55)/RPHT-28EI3L.P3T/RD-KE1SO-12VDC-BE (80030042)</t>
  </si>
  <si>
    <t>Генератор KRAUF ALN4251UX  60A</t>
  </si>
  <si>
    <t>Гидроцилиндр  МС70/40х630-4.11.2(877)</t>
  </si>
  <si>
    <t>Гидроцилиндр МС63/30х500-4.11.2(747)(01)</t>
  </si>
  <si>
    <t>Гидроцилиндр МС63/30х630-4.11.2(877)(01)</t>
  </si>
  <si>
    <t>Двигатель Kubota V2403-M-E2B-VPF-1-S2 N=39 кВт, n=2600 об/мин</t>
  </si>
  <si>
    <t>Двигатель Kubota V3300-E2B-VPF-1-S2 N=54,9 кВт, n=2600 об/мин</t>
  </si>
  <si>
    <t>Джойстик левый HPCJ3G21SSS0010172</t>
  </si>
  <si>
    <t>Насосный агрегат HPP4065RB3GKOVE-268+ HPP4065RBОGKOЗE+HPLPA331DZ9G6G6BST</t>
  </si>
  <si>
    <t>20586 евро</t>
  </si>
  <si>
    <t>179916 евро</t>
  </si>
  <si>
    <t>15228 евро</t>
  </si>
  <si>
    <t>1752300,216 руб.</t>
  </si>
  <si>
    <t>771930 руб.</t>
  </si>
  <si>
    <t>4242780 руб.</t>
  </si>
  <si>
    <t>1349664 руб.</t>
  </si>
  <si>
    <t>1888598,4 руб.</t>
  </si>
  <si>
    <t>5503716 руб.</t>
  </si>
  <si>
    <t>4329240 руб.</t>
  </si>
  <si>
    <t>508436,544 долл.</t>
  </si>
  <si>
    <t>673935,012 долл.</t>
  </si>
  <si>
    <t>88212,42 евро</t>
  </si>
  <si>
    <t>782751,876 евро</t>
  </si>
  <si>
    <t xml:space="preserve"> ООО "ТД "Гидравлика"</t>
  </si>
  <si>
    <t>Проблемы с перевозками на границе в Европе, в связи с органичением работы портов и авивсообщений с РФ</t>
  </si>
  <si>
    <t>ООО "АвтоДорСнаб"</t>
  </si>
  <si>
    <t>Прекращение поставок из Германии на склад поставщика</t>
  </si>
  <si>
    <t>ООО "Гидросила М"</t>
  </si>
  <si>
    <t>Собственник запретил сотрудничать с РФ, переквалификация на оборонку</t>
  </si>
  <si>
    <t>ООО "Динакор Силовые Технологии"</t>
  </si>
  <si>
    <t>Прекращение поставок двигателей из Японии на неопределенный срок на склад поставщика</t>
  </si>
  <si>
    <t>ООО "Бондиоли и Павези"</t>
  </si>
  <si>
    <t>Поставщик решает вопрос о вывозе продукции из Италии в связи с ограничениями авиаперевозок</t>
  </si>
  <si>
    <t>Информация отражена в чертежах (ссылка для скачивания https://cloud.mail.ru/public/7Q64/tJTWqsezF)</t>
  </si>
  <si>
    <t>EMCOL KP 45 меш.25кг</t>
  </si>
  <si>
    <t>https://ias.ua/sites/default/files/files/emcol_ek45_ru.pdf</t>
  </si>
  <si>
    <t xml:space="preserve">15 тн </t>
  </si>
  <si>
    <t>67 000 евро</t>
  </si>
  <si>
    <t xml:space="preserve">ООО ВероникА Импэкс </t>
  </si>
  <si>
    <t>Высокий курс валюты</t>
  </si>
  <si>
    <t>Никитина Кристина Вячеславовна kristina.nikitina@kraftproduction.ru  тел : 8(937)674-02-91</t>
  </si>
  <si>
    <t>Клей Solvicol GP45+</t>
  </si>
  <si>
    <t>https://www.kleyservice.ru/catalog/101/815/</t>
  </si>
  <si>
    <t>5 тн</t>
  </si>
  <si>
    <t>17 500 евро</t>
  </si>
  <si>
    <t>ООО Верона С</t>
  </si>
  <si>
    <t>Запрет банковских операций</t>
  </si>
  <si>
    <t>G-Fix EPC 206.6,Клей для упаковки (20.0KG)</t>
  </si>
  <si>
    <t>12 тн</t>
  </si>
  <si>
    <t>68 000 евро</t>
  </si>
  <si>
    <t>ООО  Окто Принт  Сервис</t>
  </si>
  <si>
    <t xml:space="preserve">FlexiBoard FlexiBoard </t>
  </si>
  <si>
    <t>Краска на водной основе</t>
  </si>
  <si>
    <t>6 тн.</t>
  </si>
  <si>
    <t>18 000 евро</t>
  </si>
  <si>
    <t>ООО "Крафт производство"</t>
  </si>
  <si>
    <t>10 кг</t>
  </si>
  <si>
    <t xml:space="preserve">Код ТНВЭД </t>
  </si>
  <si>
    <t>Чехия</t>
  </si>
  <si>
    <t> 2934208000</t>
  </si>
  <si>
    <t> 3812100000</t>
  </si>
  <si>
    <t> 2930200000</t>
  </si>
  <si>
    <t> 2930909500</t>
  </si>
  <si>
    <t> 2921590000</t>
  </si>
  <si>
    <t> 2519903000</t>
  </si>
  <si>
    <t> 4002700000</t>
  </si>
  <si>
    <t> 4002490000</t>
  </si>
  <si>
    <t> 2909600000</t>
  </si>
  <si>
    <t> 3506910000</t>
  </si>
  <si>
    <t> 2907229000</t>
  </si>
  <si>
    <t> 28 ГРУППА</t>
  </si>
  <si>
    <t> 2811220000</t>
  </si>
  <si>
    <t> 2927000000</t>
  </si>
  <si>
    <t>20.59.56.150</t>
  </si>
  <si>
    <t>24.14.44.178</t>
  </si>
  <si>
    <t>24.45.30.140</t>
  </si>
  <si>
    <t>12500 кг</t>
  </si>
  <si>
    <t>8700 кг</t>
  </si>
  <si>
    <t>100 кг</t>
  </si>
  <si>
    <t>1000 кг</t>
  </si>
  <si>
    <t>200 кг</t>
  </si>
  <si>
    <t>26200 кг</t>
  </si>
  <si>
    <t>в т.ч кг</t>
  </si>
  <si>
    <t>2000 кг</t>
  </si>
  <si>
    <t>110 кг</t>
  </si>
  <si>
    <t>70 кг</t>
  </si>
  <si>
    <t>25 кг</t>
  </si>
  <si>
    <t>3800 кг</t>
  </si>
  <si>
    <t>250 кг</t>
  </si>
  <si>
    <t>20 кг</t>
  </si>
  <si>
    <t>Директор по технологии
ООО «ВКМ-СТАЛЬ»
Михайлов Сергей Викторович
Тел. +7 (8342) 38 07 38, доб 1012, vkm@vkm.rmrail.ru</t>
  </si>
  <si>
    <t>начальник отдела закупок АО "Орбита" Сергей Сирафимович Кидяев , тел.: +7 (8342) 25-41-28, info@orbita.su</t>
  </si>
  <si>
    <t>АО "Ардатовский светотехнический завод"</t>
  </si>
  <si>
    <t>AMCEL</t>
  </si>
  <si>
    <t>ПОМ(полиоксиметилен)</t>
  </si>
  <si>
    <t>50-00-0</t>
  </si>
  <si>
    <t>80 тонн</t>
  </si>
  <si>
    <t>на сегодня от 700 до 1000 рублей за килограмм</t>
  </si>
  <si>
    <t>ООО Юсиджи АО Резинекс Рус</t>
  </si>
  <si>
    <t>Главный инженер Давыдкин Е.А. +7(927)-975-13-16, eadavydkin@yandex.ru</t>
  </si>
  <si>
    <t>АО "Саранский телевизионный завод"</t>
  </si>
  <si>
    <t>Тел.: 83458-3-65-99, office@plyterra.ru, kadakin@playterra.ru</t>
  </si>
  <si>
    <t>Тел.: 88342-222-622, доб. 325, info@epromet.ru</t>
  </si>
  <si>
    <t>Руководитель инфраструктурной службы
Дмитрий Максимович Погбаев
+7 987 010 06 96
pogbaev@rusfiber.ru, info@rusfiber.ru</t>
  </si>
  <si>
    <t>Глушкин С.В. (8342) 777455, info@L-compaund.ru</t>
  </si>
  <si>
    <t>Тел.: 8(83431) 2 10 09, mirsveta@astz.ru, srk@astz.ru</t>
  </si>
  <si>
    <t>Полибутилентерефталат*</t>
  </si>
  <si>
    <t>для изготовления оптического модуля методом экструзии</t>
  </si>
  <si>
    <t>Лента ст. нержавеющая. Содержание Ni более 9%*</t>
  </si>
  <si>
    <t>DMA 0,2ммх17мм</t>
  </si>
  <si>
    <t>для изготовления стального оптического модуля кабелей OPGW</t>
  </si>
  <si>
    <t>Стальная ламинированная лента*</t>
  </si>
  <si>
    <t>для изготовления защитной оболочки кабеля</t>
  </si>
  <si>
    <t>Арамидные нити*</t>
  </si>
  <si>
    <t>Южгая Корея</t>
  </si>
  <si>
    <t>упрочняющие, силовые элементы подвесного самонесущего кабеля</t>
  </si>
  <si>
    <t>Гидрофобные внутримодульные заполнители*</t>
  </si>
  <si>
    <t>обеспечиввает водонепроницаемость кабеля</t>
  </si>
  <si>
    <t>Гидрофобные в/м заполнители*</t>
  </si>
  <si>
    <t>Индия</t>
  </si>
  <si>
    <t>УФ чернила (для окраски  оптического волокна(ОВ)*</t>
  </si>
  <si>
    <t>для идентификации оптических волокон в кабеле</t>
  </si>
  <si>
    <t>Cтеклонить*</t>
  </si>
  <si>
    <t>Полиэстеровые водоблокирующие нити*</t>
  </si>
  <si>
    <t>Полиэстеровые в/блокир нити*</t>
  </si>
  <si>
    <t xml:space="preserve">ЕС </t>
  </si>
  <si>
    <t>Испания</t>
  </si>
  <si>
    <t>для маркировки длины кабеля</t>
  </si>
  <si>
    <t>Мераби Гигиташвили
Коммерческий директор
ООО "Сарансккабель-Оптика", Тел.: +7 (834) 222-30-20,  merabi@sarko.ru, ro@sarko.ru</t>
  </si>
  <si>
    <t>Тел.: +7 (8342)27 02 39,  info@promcentr-rm.ru</t>
  </si>
  <si>
    <t>Аникина Л.В.                                 lv.anikina@tplants.com, тел.: 8 (8342) 37-22-93</t>
  </si>
  <si>
    <t>Осташова К.Э.                                ky.ostashova@tplants.com, тел.: 8 (8342) 37-22-93</t>
  </si>
  <si>
    <t>G-Fix EPC 206.6 это клеевая композиция общего
назначения в виде водной пластифицируемой дисперсии
на основе полимеров винилового ряда. Технические параметры:
Вязкость 5500-8500 mPa.s (Brookfield, RVT 3/20, 20°C),Цвет белый
Сухой остаток 55±2%
Значение рН 5
Поверхность плёнки эластичная, после высыхания прозрачная</t>
  </si>
  <si>
    <r>
      <t>Вячеслав Шутов, тел. 8-499-394-74-27,  </t>
    </r>
    <r>
      <rPr>
        <u/>
        <sz val="12"/>
        <color theme="1"/>
        <rFont val="Times New Roman"/>
        <family val="1"/>
        <charset val="204"/>
      </rPr>
      <t>info@cablematerials.ru</t>
    </r>
  </si>
  <si>
    <t>ООО "Экспонента"</t>
  </si>
  <si>
    <t>Пронин Андрей Анатольевич
Заместитель директора по административным вопросам
тел. 89272752211
e-mail: pronin@sci-exp.ru</t>
  </si>
  <si>
    <t>Муравьиная кислота и ее соли</t>
  </si>
  <si>
    <t>Пероксид водорода</t>
  </si>
  <si>
    <t>7722-84-1</t>
  </si>
  <si>
    <t>20.13.63</t>
  </si>
  <si>
    <t>100 тонн в месяц</t>
  </si>
  <si>
    <t xml:space="preserve">ПАО Химпром
</t>
  </si>
  <si>
    <t>Пероксид дикумила</t>
  </si>
  <si>
    <t>Изопропилбензол (кумол)</t>
  </si>
  <si>
    <t>Изопропилбензол (кумол) с массовой долей не менее 99,7 %</t>
  </si>
  <si>
    <t>98-82-8</t>
  </si>
  <si>
    <t>20.14.12.180</t>
  </si>
  <si>
    <t>15 тонн в месяц</t>
  </si>
  <si>
    <t>ГК Титан (Омск)</t>
  </si>
  <si>
    <t>Пероксид водорода 35-37% раствор</t>
  </si>
  <si>
    <t xml:space="preserve">Метизы (саморезы) для сэндвич-панелей: Саморез 6,3/5,5х135 (250) Цинк  
Саморез 6,3/5,5х105 (250) Цинк 
Саморез 6,3/5,5х75 (300) Цинк 
Саморез 6,3/5,5х155 (250) Цинк 
Саморез 6,3/5,5х185 (250) Цинк 
Саморез 6,3/5,5х205 (250) Цинк 
Саморез 6,3/5,5х235 (250) Цинк 
Саморез 6,3/5,5х285 (250) Цинк 
</t>
  </si>
  <si>
    <t>Информация о закупаемых комплектующих организациями Республики Мордовия</t>
  </si>
  <si>
    <t>Информация о закупаемом сырье организациями Республики Мордовия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</si>
</sst>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2"/>
      <color indexed="8"/>
      <name val="Times New Roman"/>
      <family val="1"/>
      <charset val="204"/>
    </font>
    <font>
      <u/>
      <sz val="12"/>
      <color rgb="FF22222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9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Fill="1"/>
    <xf numFmtId="0" fontId="17" fillId="0" borderId="1" xfId="0" applyFont="1" applyFill="1" applyBorder="1" applyAlignment="1">
      <alignment vertical="top" wrapText="1"/>
    </xf>
    <xf numFmtId="0" fontId="0" fillId="0" borderId="0" xfId="0" applyFill="1"/>
    <xf numFmtId="0" fontId="5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13" fillId="0" borderId="1" xfId="0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horizontal="left" vertical="top"/>
    </xf>
    <xf numFmtId="0" fontId="0" fillId="0" borderId="1" xfId="0" applyFill="1" applyBorder="1"/>
    <xf numFmtId="0" fontId="5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13" fillId="0" borderId="1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20" fillId="0" borderId="1" xfId="2" applyNumberFormat="1" applyFont="1" applyFill="1" applyBorder="1" applyAlignment="1">
      <alignment horizontal="left" vertical="top" wrapText="1"/>
    </xf>
    <xf numFmtId="0" fontId="13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5" fillId="0" borderId="0" xfId="0" applyFont="1" applyFill="1"/>
    <xf numFmtId="0" fontId="2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1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vertical="top" wrapText="1"/>
    </xf>
    <xf numFmtId="0" fontId="12" fillId="0" borderId="0" xfId="0" applyFont="1" applyFill="1"/>
    <xf numFmtId="0" fontId="1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0" fontId="27" fillId="0" borderId="3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wrapText="1"/>
    </xf>
    <xf numFmtId="164" fontId="23" fillId="0" borderId="3" xfId="0" applyNumberFormat="1" applyFont="1" applyFill="1" applyBorder="1" applyAlignment="1">
      <alignment horizontal="left" vertical="top" wrapText="1"/>
    </xf>
    <xf numFmtId="165" fontId="23" fillId="0" borderId="1" xfId="0" applyNumberFormat="1" applyFont="1" applyFill="1" applyBorder="1" applyAlignment="1">
      <alignment horizontal="left" vertical="top" wrapText="1"/>
    </xf>
    <xf numFmtId="164" fontId="23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165" fontId="23" fillId="0" borderId="4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14" fillId="0" borderId="0" xfId="0" applyFont="1" applyFill="1"/>
    <xf numFmtId="0" fontId="0" fillId="0" borderId="0" xfId="0" applyFill="1" applyAlignment="1">
      <alignment wrapText="1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0" fillId="2" borderId="0" xfId="0" applyFill="1" applyBorder="1"/>
    <xf numFmtId="0" fontId="5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23" fillId="0" borderId="1" xfId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30" fillId="0" borderId="0" xfId="0" applyFont="1" applyFill="1" applyAlignment="1">
      <alignment horizontal="left" vertical="top"/>
    </xf>
    <xf numFmtId="0" fontId="9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9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/>
    </xf>
    <xf numFmtId="0" fontId="29" fillId="3" borderId="1" xfId="0" applyFont="1" applyFill="1" applyBorder="1" applyAlignment="1">
      <alignment vertical="top" wrapText="1"/>
    </xf>
    <xf numFmtId="0" fontId="29" fillId="3" borderId="1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/>
    <xf numFmtId="0" fontId="18" fillId="3" borderId="0" xfId="0" applyFont="1" applyFill="1" applyBorder="1"/>
    <xf numFmtId="0" fontId="5" fillId="0" borderId="4" xfId="0" applyFont="1" applyFill="1" applyBorder="1" applyAlignment="1">
      <alignment vertical="top" wrapText="1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minvest.com.ua/" TargetMode="External"/><Relationship Id="rId1" Type="http://schemas.openxmlformats.org/officeDocument/2006/relationships/hyperlink" Target="https://www.borealisgroup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h.parker.com/ru/ru/ac-variable-frequency-drives-kw-rated-ac690-series/690-432230c0-b00p00-a400-690-432230c0-b00p00-a400" TargetMode="External"/><Relationship Id="rId3" Type="http://schemas.openxmlformats.org/officeDocument/2006/relationships/hyperlink" Target="https://mall.industry.siemens.com/mall/ru/ru/Catalog/Product/6ES7432-1HF00-0AB0" TargetMode="External"/><Relationship Id="rId7" Type="http://schemas.openxmlformats.org/officeDocument/2006/relationships/hyperlink" Target="https://mall.industry.siemens.com/mall/en/WW/Catalog/Product/6ES7131-4BD01-0AA0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mall.industry.siemens.com/mall/ru/ru/Catalog/Product/6ES7431-1KF20-0AB0" TargetMode="External"/><Relationship Id="rId1" Type="http://schemas.openxmlformats.org/officeDocument/2006/relationships/hyperlink" Target="https://mall.industry.siemens.com/mall/en/cn/Catalog/Product/6ES7414-3EM07-0AB0" TargetMode="External"/><Relationship Id="rId6" Type="http://schemas.openxmlformats.org/officeDocument/2006/relationships/hyperlink" Target="https://mall.industry.siemens.com/mall/en/WW/Catalog/Product/6AG1151-1AA06-7AB0" TargetMode="External"/><Relationship Id="rId11" Type="http://schemas.openxmlformats.org/officeDocument/2006/relationships/hyperlink" Target="https://mall.industry.siemens.com/mall/ru/ru/Catalog/Product/6ES7332-5HB01-0AB0" TargetMode="External"/><Relationship Id="rId5" Type="http://schemas.openxmlformats.org/officeDocument/2006/relationships/hyperlink" Target="https://mall.industry.siemens.com/mall/en/WW/Catalog/Product/6ES7132-4BD02-0AA0" TargetMode="External"/><Relationship Id="rId10" Type="http://schemas.openxmlformats.org/officeDocument/2006/relationships/hyperlink" Target="https://mall.industry.siemens.com/mall/en/uk/Catalog/Product/6ES7314-6CH04-0AB0" TargetMode="External"/><Relationship Id="rId4" Type="http://schemas.openxmlformats.org/officeDocument/2006/relationships/hyperlink" Target="https://mall.industry.siemens.com/mall/en/ww/Catalog/Product/6ES7450-1AP00-0AE0" TargetMode="External"/><Relationship Id="rId9" Type="http://schemas.openxmlformats.org/officeDocument/2006/relationships/hyperlink" Target="https://mall.industry.siemens.com/mall/ru/ru/Catalog/Product/6ES7321-1BL00-0A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76"/>
  <sheetViews>
    <sheetView topLeftCell="A124" zoomScale="84" zoomScaleNormal="84" workbookViewId="0">
      <selection activeCell="A135" sqref="A135"/>
    </sheetView>
  </sheetViews>
  <sheetFormatPr defaultRowHeight="15.75" x14ac:dyDescent="0.25"/>
  <cols>
    <col min="1" max="1" width="5" style="89" customWidth="1"/>
    <col min="2" max="2" width="28.5703125" style="79" customWidth="1"/>
    <col min="3" max="9" width="27.42578125" style="9" customWidth="1"/>
    <col min="10" max="10" width="20.28515625" style="9" customWidth="1"/>
    <col min="11" max="11" width="23.28515625" style="9" customWidth="1"/>
    <col min="12" max="12" width="30" style="9" customWidth="1"/>
    <col min="13" max="13" width="30.140625" style="80" customWidth="1"/>
    <col min="14" max="14" width="41.5703125" style="59" customWidth="1"/>
    <col min="15" max="17" width="8.85546875" style="9"/>
  </cols>
  <sheetData>
    <row r="2" spans="1:17" s="2" customFormat="1" ht="18.75" x14ac:dyDescent="0.3">
      <c r="A2" s="88"/>
      <c r="B2" s="57"/>
      <c r="C2" s="117" t="s">
        <v>769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59"/>
      <c r="O2" s="58"/>
      <c r="P2" s="58"/>
      <c r="Q2" s="58"/>
    </row>
    <row r="3" spans="1:17" s="1" customFormat="1" x14ac:dyDescent="0.25">
      <c r="A3" s="89"/>
      <c r="B3" s="60"/>
      <c r="C3" s="7"/>
      <c r="D3" s="7"/>
      <c r="E3" s="7"/>
      <c r="F3" s="7"/>
      <c r="G3" s="7"/>
      <c r="H3" s="7"/>
      <c r="I3" s="7"/>
      <c r="J3" s="7"/>
      <c r="K3" s="7"/>
      <c r="L3" s="7"/>
      <c r="M3" s="61"/>
      <c r="N3" s="59"/>
      <c r="O3" s="7"/>
      <c r="P3" s="7"/>
      <c r="Q3" s="7"/>
    </row>
    <row r="4" spans="1:17" s="5" customFormat="1" ht="31.15" customHeight="1" x14ac:dyDescent="0.25">
      <c r="A4" s="107" t="s">
        <v>0</v>
      </c>
      <c r="B4" s="108" t="s">
        <v>1</v>
      </c>
      <c r="C4" s="108" t="s">
        <v>6</v>
      </c>
      <c r="D4" s="108"/>
      <c r="E4" s="110" t="s">
        <v>674</v>
      </c>
      <c r="F4" s="108" t="s">
        <v>5</v>
      </c>
      <c r="G4" s="108"/>
      <c r="H4" s="108"/>
      <c r="I4" s="108"/>
      <c r="J4" s="108" t="s">
        <v>8</v>
      </c>
      <c r="K4" s="108"/>
      <c r="L4" s="108" t="s">
        <v>2</v>
      </c>
      <c r="M4" s="110" t="s">
        <v>7</v>
      </c>
      <c r="N4" s="113" t="s">
        <v>9</v>
      </c>
      <c r="O4" s="62"/>
      <c r="P4" s="62"/>
      <c r="Q4" s="62"/>
    </row>
    <row r="5" spans="1:17" s="5" customFormat="1" ht="40.15" customHeight="1" x14ac:dyDescent="0.25">
      <c r="A5" s="107"/>
      <c r="B5" s="108"/>
      <c r="C5" s="108"/>
      <c r="D5" s="108"/>
      <c r="E5" s="111"/>
      <c r="F5" s="108"/>
      <c r="G5" s="108"/>
      <c r="H5" s="108"/>
      <c r="I5" s="108"/>
      <c r="J5" s="108" t="s">
        <v>3</v>
      </c>
      <c r="K5" s="108" t="s">
        <v>4</v>
      </c>
      <c r="L5" s="108"/>
      <c r="M5" s="111"/>
      <c r="N5" s="113"/>
      <c r="O5" s="62"/>
      <c r="P5" s="62"/>
      <c r="Q5" s="62"/>
    </row>
    <row r="6" spans="1:17" s="6" customFormat="1" ht="16.149999999999999" customHeight="1" x14ac:dyDescent="0.25">
      <c r="A6" s="107"/>
      <c r="B6" s="108"/>
      <c r="C6" s="109" t="s">
        <v>13</v>
      </c>
      <c r="D6" s="109" t="s">
        <v>12</v>
      </c>
      <c r="E6" s="111"/>
      <c r="F6" s="109" t="s">
        <v>11</v>
      </c>
      <c r="G6" s="109" t="s">
        <v>14</v>
      </c>
      <c r="H6" s="109" t="s">
        <v>114</v>
      </c>
      <c r="I6" s="109" t="s">
        <v>15</v>
      </c>
      <c r="J6" s="108"/>
      <c r="K6" s="108"/>
      <c r="L6" s="108"/>
      <c r="M6" s="111"/>
      <c r="N6" s="113"/>
      <c r="O6" s="63"/>
      <c r="P6" s="63"/>
      <c r="Q6" s="63"/>
    </row>
    <row r="7" spans="1:17" s="6" customFormat="1" ht="16.149999999999999" customHeight="1" x14ac:dyDescent="0.25">
      <c r="A7" s="107"/>
      <c r="B7" s="108"/>
      <c r="C7" s="109"/>
      <c r="D7" s="109"/>
      <c r="E7" s="111"/>
      <c r="F7" s="109"/>
      <c r="G7" s="109"/>
      <c r="H7" s="109"/>
      <c r="I7" s="109"/>
      <c r="J7" s="108"/>
      <c r="K7" s="108"/>
      <c r="L7" s="108"/>
      <c r="M7" s="111"/>
      <c r="N7" s="113"/>
      <c r="O7" s="63"/>
      <c r="P7" s="63"/>
      <c r="Q7" s="63"/>
    </row>
    <row r="8" spans="1:17" s="6" customFormat="1" ht="16.149999999999999" customHeight="1" x14ac:dyDescent="0.25">
      <c r="A8" s="107"/>
      <c r="B8" s="108"/>
      <c r="C8" s="109"/>
      <c r="D8" s="109"/>
      <c r="E8" s="112"/>
      <c r="F8" s="109"/>
      <c r="G8" s="109"/>
      <c r="H8" s="109"/>
      <c r="I8" s="109"/>
      <c r="J8" s="108"/>
      <c r="K8" s="108"/>
      <c r="L8" s="108"/>
      <c r="M8" s="112"/>
      <c r="N8" s="113"/>
      <c r="O8" s="63"/>
      <c r="P8" s="63"/>
      <c r="Q8" s="63"/>
    </row>
    <row r="9" spans="1:17" s="3" customFormat="1" ht="82.5" customHeight="1" x14ac:dyDescent="0.3">
      <c r="A9" s="55">
        <v>1</v>
      </c>
      <c r="B9" s="15" t="s">
        <v>117</v>
      </c>
      <c r="C9" s="53" t="s">
        <v>118</v>
      </c>
      <c r="D9" s="55"/>
      <c r="E9" s="55"/>
      <c r="F9" s="33" t="s">
        <v>650</v>
      </c>
      <c r="G9" s="55"/>
      <c r="H9" s="55"/>
      <c r="I9" s="55"/>
      <c r="J9" s="53" t="s">
        <v>119</v>
      </c>
      <c r="K9" s="53"/>
      <c r="L9" s="53" t="s">
        <v>120</v>
      </c>
      <c r="M9" s="53" t="s">
        <v>121</v>
      </c>
      <c r="N9" s="12" t="s">
        <v>718</v>
      </c>
      <c r="O9" s="14"/>
      <c r="P9" s="14"/>
      <c r="Q9" s="14"/>
    </row>
    <row r="10" spans="1:17" s="14" customFormat="1" ht="96" customHeight="1" x14ac:dyDescent="0.3">
      <c r="A10" s="55">
        <f>1+A9</f>
        <v>2</v>
      </c>
      <c r="B10" s="4" t="s">
        <v>256</v>
      </c>
      <c r="C10" s="13" t="s">
        <v>19</v>
      </c>
      <c r="D10" s="13" t="s">
        <v>17</v>
      </c>
      <c r="E10" s="64" t="s">
        <v>676</v>
      </c>
      <c r="F10" s="50" t="s">
        <v>16</v>
      </c>
      <c r="G10" s="13" t="s">
        <v>20</v>
      </c>
      <c r="H10" s="13" t="s">
        <v>98</v>
      </c>
      <c r="I10" s="13" t="s">
        <v>18</v>
      </c>
      <c r="J10" s="55" t="s">
        <v>673</v>
      </c>
      <c r="K10" s="55"/>
      <c r="L10" s="53" t="s">
        <v>81</v>
      </c>
      <c r="M10" s="10" t="s">
        <v>115</v>
      </c>
      <c r="N10" s="53" t="s">
        <v>90</v>
      </c>
    </row>
    <row r="11" spans="1:17" s="3" customFormat="1" ht="102" customHeight="1" x14ac:dyDescent="0.3">
      <c r="A11" s="55">
        <f t="shared" ref="A11:A35" si="0">1+A10</f>
        <v>3</v>
      </c>
      <c r="B11" s="4" t="s">
        <v>256</v>
      </c>
      <c r="C11" s="13" t="s">
        <v>23</v>
      </c>
      <c r="D11" s="13" t="s">
        <v>21</v>
      </c>
      <c r="E11" s="64" t="s">
        <v>677</v>
      </c>
      <c r="F11" s="50" t="s">
        <v>16</v>
      </c>
      <c r="G11" s="13" t="s">
        <v>24</v>
      </c>
      <c r="H11" s="13" t="s">
        <v>99</v>
      </c>
      <c r="I11" s="13" t="s">
        <v>22</v>
      </c>
      <c r="J11" s="55" t="s">
        <v>673</v>
      </c>
      <c r="K11" s="55"/>
      <c r="L11" s="53" t="s">
        <v>81</v>
      </c>
      <c r="M11" s="10" t="s">
        <v>115</v>
      </c>
      <c r="N11" s="53" t="s">
        <v>90</v>
      </c>
      <c r="O11" s="14"/>
      <c r="P11" s="14"/>
      <c r="Q11" s="14"/>
    </row>
    <row r="12" spans="1:17" s="3" customFormat="1" ht="109.5" customHeight="1" x14ac:dyDescent="0.3">
      <c r="A12" s="55">
        <f t="shared" si="0"/>
        <v>4</v>
      </c>
      <c r="B12" s="4" t="s">
        <v>256</v>
      </c>
      <c r="C12" s="13" t="s">
        <v>27</v>
      </c>
      <c r="D12" s="13" t="s">
        <v>25</v>
      </c>
      <c r="E12" s="64" t="s">
        <v>677</v>
      </c>
      <c r="F12" s="50" t="s">
        <v>16</v>
      </c>
      <c r="G12" s="13" t="s">
        <v>24</v>
      </c>
      <c r="H12" s="13" t="s">
        <v>100</v>
      </c>
      <c r="I12" s="13" t="s">
        <v>26</v>
      </c>
      <c r="J12" s="55" t="s">
        <v>673</v>
      </c>
      <c r="K12" s="55"/>
      <c r="L12" s="53" t="s">
        <v>81</v>
      </c>
      <c r="M12" s="10" t="s">
        <v>115</v>
      </c>
      <c r="N12" s="53" t="s">
        <v>90</v>
      </c>
      <c r="O12" s="14"/>
      <c r="P12" s="14"/>
      <c r="Q12" s="14"/>
    </row>
    <row r="13" spans="1:17" s="3" customFormat="1" ht="114" customHeight="1" x14ac:dyDescent="0.3">
      <c r="A13" s="55">
        <f t="shared" si="0"/>
        <v>5</v>
      </c>
      <c r="B13" s="4" t="s">
        <v>256</v>
      </c>
      <c r="C13" s="13" t="s">
        <v>28</v>
      </c>
      <c r="D13" s="13" t="s">
        <v>25</v>
      </c>
      <c r="E13" s="64" t="s">
        <v>677</v>
      </c>
      <c r="F13" s="50" t="s">
        <v>16</v>
      </c>
      <c r="G13" s="13" t="s">
        <v>29</v>
      </c>
      <c r="H13" s="13" t="s">
        <v>253</v>
      </c>
      <c r="I13" s="13" t="s">
        <v>26</v>
      </c>
      <c r="J13" s="55" t="s">
        <v>673</v>
      </c>
      <c r="K13" s="55"/>
      <c r="L13" s="53" t="s">
        <v>81</v>
      </c>
      <c r="M13" s="10" t="s">
        <v>115</v>
      </c>
      <c r="N13" s="53" t="s">
        <v>90</v>
      </c>
      <c r="O13" s="14"/>
      <c r="P13" s="14"/>
      <c r="Q13" s="14"/>
    </row>
    <row r="14" spans="1:17" s="3" customFormat="1" ht="92.45" customHeight="1" x14ac:dyDescent="0.3">
      <c r="A14" s="55">
        <f t="shared" si="0"/>
        <v>6</v>
      </c>
      <c r="B14" s="4" t="s">
        <v>256</v>
      </c>
      <c r="C14" s="13" t="s">
        <v>31</v>
      </c>
      <c r="D14" s="13" t="s">
        <v>30</v>
      </c>
      <c r="E14" s="64" t="s">
        <v>678</v>
      </c>
      <c r="F14" s="50" t="s">
        <v>16</v>
      </c>
      <c r="G14" s="13" t="s">
        <v>29</v>
      </c>
      <c r="H14" s="13" t="s">
        <v>101</v>
      </c>
      <c r="I14" s="13" t="s">
        <v>32</v>
      </c>
      <c r="J14" s="55" t="s">
        <v>673</v>
      </c>
      <c r="K14" s="55"/>
      <c r="L14" s="53" t="s">
        <v>81</v>
      </c>
      <c r="M14" s="10" t="s">
        <v>115</v>
      </c>
      <c r="N14" s="53" t="s">
        <v>90</v>
      </c>
      <c r="O14" s="14"/>
      <c r="P14" s="14"/>
      <c r="Q14" s="14"/>
    </row>
    <row r="15" spans="1:17" s="3" customFormat="1" ht="109.5" customHeight="1" x14ac:dyDescent="0.3">
      <c r="A15" s="55">
        <f t="shared" si="0"/>
        <v>7</v>
      </c>
      <c r="B15" s="4" t="s">
        <v>256</v>
      </c>
      <c r="C15" s="13" t="s">
        <v>33</v>
      </c>
      <c r="D15" s="13" t="s">
        <v>30</v>
      </c>
      <c r="E15" s="64" t="s">
        <v>678</v>
      </c>
      <c r="F15" s="50" t="s">
        <v>16</v>
      </c>
      <c r="G15" s="13" t="s">
        <v>29</v>
      </c>
      <c r="H15" s="13" t="s">
        <v>101</v>
      </c>
      <c r="I15" s="13" t="s">
        <v>32</v>
      </c>
      <c r="J15" s="55" t="s">
        <v>673</v>
      </c>
      <c r="K15" s="55"/>
      <c r="L15" s="53" t="s">
        <v>81</v>
      </c>
      <c r="M15" s="10" t="s">
        <v>115</v>
      </c>
      <c r="N15" s="53" t="s">
        <v>90</v>
      </c>
      <c r="O15" s="14"/>
      <c r="P15" s="14"/>
      <c r="Q15" s="14"/>
    </row>
    <row r="16" spans="1:17" s="3" customFormat="1" ht="111" customHeight="1" x14ac:dyDescent="0.3">
      <c r="A16" s="55">
        <f t="shared" si="0"/>
        <v>8</v>
      </c>
      <c r="B16" s="4" t="s">
        <v>256</v>
      </c>
      <c r="C16" s="13" t="s">
        <v>36</v>
      </c>
      <c r="D16" s="13" t="s">
        <v>35</v>
      </c>
      <c r="E16" s="64" t="s">
        <v>679</v>
      </c>
      <c r="F16" s="50" t="s">
        <v>34</v>
      </c>
      <c r="G16" s="13" t="s">
        <v>37</v>
      </c>
      <c r="H16" s="13" t="s">
        <v>102</v>
      </c>
      <c r="I16" s="13" t="s">
        <v>38</v>
      </c>
      <c r="J16" s="55" t="s">
        <v>693</v>
      </c>
      <c r="K16" s="55"/>
      <c r="L16" s="53" t="s">
        <v>81</v>
      </c>
      <c r="M16" s="10" t="s">
        <v>115</v>
      </c>
      <c r="N16" s="53" t="s">
        <v>90</v>
      </c>
      <c r="O16" s="14"/>
      <c r="P16" s="14"/>
      <c r="Q16" s="14"/>
    </row>
    <row r="17" spans="1:17" s="3" customFormat="1" ht="92.45" customHeight="1" x14ac:dyDescent="0.3">
      <c r="A17" s="55">
        <f t="shared" si="0"/>
        <v>9</v>
      </c>
      <c r="B17" s="4" t="s">
        <v>256</v>
      </c>
      <c r="C17" s="13" t="s">
        <v>40</v>
      </c>
      <c r="D17" s="13" t="s">
        <v>35</v>
      </c>
      <c r="E17" s="64" t="s">
        <v>680</v>
      </c>
      <c r="F17" s="50" t="s">
        <v>39</v>
      </c>
      <c r="G17" s="13" t="s">
        <v>29</v>
      </c>
      <c r="H17" s="13" t="s">
        <v>103</v>
      </c>
      <c r="I17" s="13" t="s">
        <v>254</v>
      </c>
      <c r="J17" s="55" t="s">
        <v>694</v>
      </c>
      <c r="K17" s="55"/>
      <c r="L17" s="53" t="s">
        <v>81</v>
      </c>
      <c r="M17" s="10" t="s">
        <v>115</v>
      </c>
      <c r="N17" s="53" t="s">
        <v>90</v>
      </c>
      <c r="O17" s="14"/>
      <c r="P17" s="14"/>
      <c r="Q17" s="14"/>
    </row>
    <row r="18" spans="1:17" s="3" customFormat="1" ht="92.45" customHeight="1" x14ac:dyDescent="0.3">
      <c r="A18" s="55">
        <f t="shared" si="0"/>
        <v>10</v>
      </c>
      <c r="B18" s="4" t="s">
        <v>256</v>
      </c>
      <c r="C18" s="13" t="s">
        <v>44</v>
      </c>
      <c r="D18" s="13" t="s">
        <v>42</v>
      </c>
      <c r="E18" s="64" t="s">
        <v>677</v>
      </c>
      <c r="F18" s="50" t="s">
        <v>41</v>
      </c>
      <c r="G18" s="13" t="s">
        <v>29</v>
      </c>
      <c r="H18" s="13" t="s">
        <v>104</v>
      </c>
      <c r="I18" s="13" t="s">
        <v>43</v>
      </c>
      <c r="J18" s="55" t="s">
        <v>673</v>
      </c>
      <c r="K18" s="55"/>
      <c r="L18" s="53" t="s">
        <v>81</v>
      </c>
      <c r="M18" s="10" t="s">
        <v>115</v>
      </c>
      <c r="N18" s="53" t="s">
        <v>90</v>
      </c>
      <c r="O18" s="14"/>
      <c r="P18" s="14"/>
      <c r="Q18" s="14"/>
    </row>
    <row r="19" spans="1:17" s="3" customFormat="1" ht="112.5" customHeight="1" x14ac:dyDescent="0.3">
      <c r="A19" s="55">
        <f t="shared" si="0"/>
        <v>11</v>
      </c>
      <c r="B19" s="4" t="s">
        <v>256</v>
      </c>
      <c r="C19" s="13" t="s">
        <v>47</v>
      </c>
      <c r="D19" s="13" t="s">
        <v>46</v>
      </c>
      <c r="E19" s="64" t="s">
        <v>678</v>
      </c>
      <c r="F19" s="50" t="s">
        <v>45</v>
      </c>
      <c r="G19" s="13" t="s">
        <v>29</v>
      </c>
      <c r="H19" s="13" t="s">
        <v>105</v>
      </c>
      <c r="I19" s="13" t="s">
        <v>48</v>
      </c>
      <c r="J19" s="55" t="s">
        <v>695</v>
      </c>
      <c r="K19" s="55"/>
      <c r="L19" s="53" t="s">
        <v>81</v>
      </c>
      <c r="M19" s="10" t="s">
        <v>115</v>
      </c>
      <c r="N19" s="53" t="s">
        <v>90</v>
      </c>
      <c r="O19" s="14"/>
      <c r="P19" s="14"/>
      <c r="Q19" s="14"/>
    </row>
    <row r="20" spans="1:17" s="3" customFormat="1" ht="90.6" customHeight="1" x14ac:dyDescent="0.3">
      <c r="A20" s="55">
        <f t="shared" si="0"/>
        <v>12</v>
      </c>
      <c r="B20" s="4" t="s">
        <v>256</v>
      </c>
      <c r="C20" s="13" t="s">
        <v>51</v>
      </c>
      <c r="D20" s="13" t="s">
        <v>50</v>
      </c>
      <c r="E20" s="64" t="s">
        <v>681</v>
      </c>
      <c r="F20" s="50" t="s">
        <v>49</v>
      </c>
      <c r="G20" s="13" t="s">
        <v>91</v>
      </c>
      <c r="H20" s="13" t="s">
        <v>106</v>
      </c>
      <c r="I20" s="13" t="s">
        <v>52</v>
      </c>
      <c r="J20" s="55" t="s">
        <v>696</v>
      </c>
      <c r="K20" s="55"/>
      <c r="L20" s="53" t="s">
        <v>81</v>
      </c>
      <c r="M20" s="10" t="s">
        <v>115</v>
      </c>
      <c r="N20" s="53" t="s">
        <v>90</v>
      </c>
      <c r="O20" s="14"/>
      <c r="P20" s="14"/>
      <c r="Q20" s="14"/>
    </row>
    <row r="21" spans="1:17" s="3" customFormat="1" ht="132.75" customHeight="1" x14ac:dyDescent="0.3">
      <c r="A21" s="55">
        <f t="shared" si="0"/>
        <v>13</v>
      </c>
      <c r="B21" s="4" t="s">
        <v>256</v>
      </c>
      <c r="C21" s="13" t="s">
        <v>56</v>
      </c>
      <c r="D21" s="13" t="s">
        <v>35</v>
      </c>
      <c r="E21" s="64" t="s">
        <v>682</v>
      </c>
      <c r="F21" s="50" t="s">
        <v>55</v>
      </c>
      <c r="G21" s="13" t="s">
        <v>57</v>
      </c>
      <c r="H21" s="13"/>
      <c r="I21" s="13" t="s">
        <v>58</v>
      </c>
      <c r="J21" s="55" t="s">
        <v>697</v>
      </c>
      <c r="K21" s="55"/>
      <c r="L21" s="53" t="s">
        <v>81</v>
      </c>
      <c r="M21" s="10" t="s">
        <v>115</v>
      </c>
      <c r="N21" s="53" t="s">
        <v>90</v>
      </c>
      <c r="O21" s="14"/>
      <c r="P21" s="14"/>
      <c r="Q21" s="14"/>
    </row>
    <row r="22" spans="1:17" s="3" customFormat="1" ht="135.75" customHeight="1" x14ac:dyDescent="0.3">
      <c r="A22" s="55">
        <f t="shared" si="0"/>
        <v>14</v>
      </c>
      <c r="B22" s="4" t="s">
        <v>256</v>
      </c>
      <c r="C22" s="13" t="s">
        <v>60</v>
      </c>
      <c r="D22" s="13" t="s">
        <v>35</v>
      </c>
      <c r="E22" s="64" t="s">
        <v>683</v>
      </c>
      <c r="F22" s="50" t="s">
        <v>59</v>
      </c>
      <c r="G22" s="13" t="s">
        <v>92</v>
      </c>
      <c r="H22" s="13" t="s">
        <v>107</v>
      </c>
      <c r="I22" s="13" t="s">
        <v>65</v>
      </c>
      <c r="J22" s="55" t="s">
        <v>698</v>
      </c>
      <c r="K22" s="55"/>
      <c r="L22" s="53" t="s">
        <v>81</v>
      </c>
      <c r="M22" s="10" t="s">
        <v>115</v>
      </c>
      <c r="N22" s="53" t="s">
        <v>90</v>
      </c>
      <c r="O22" s="14"/>
      <c r="P22" s="14"/>
      <c r="Q22" s="14"/>
    </row>
    <row r="23" spans="1:17" s="3" customFormat="1" ht="114.75" customHeight="1" x14ac:dyDescent="0.3">
      <c r="A23" s="55">
        <f t="shared" si="0"/>
        <v>15</v>
      </c>
      <c r="B23" s="4" t="s">
        <v>256</v>
      </c>
      <c r="C23" s="13" t="s">
        <v>61</v>
      </c>
      <c r="D23" s="13" t="s">
        <v>35</v>
      </c>
      <c r="E23" s="64" t="s">
        <v>683</v>
      </c>
      <c r="F23" s="50" t="s">
        <v>59</v>
      </c>
      <c r="G23" s="13" t="s">
        <v>63</v>
      </c>
      <c r="H23" s="13" t="s">
        <v>108</v>
      </c>
      <c r="I23" s="13" t="s">
        <v>65</v>
      </c>
      <c r="J23" s="55" t="s">
        <v>699</v>
      </c>
      <c r="K23" s="55"/>
      <c r="L23" s="53" t="s">
        <v>81</v>
      </c>
      <c r="M23" s="10" t="s">
        <v>115</v>
      </c>
      <c r="N23" s="53" t="s">
        <v>90</v>
      </c>
      <c r="O23" s="14"/>
      <c r="P23" s="14"/>
      <c r="Q23" s="14"/>
    </row>
    <row r="24" spans="1:17" s="3" customFormat="1" ht="111.75" customHeight="1" x14ac:dyDescent="0.3">
      <c r="A24" s="55">
        <f t="shared" si="0"/>
        <v>16</v>
      </c>
      <c r="B24" s="4" t="s">
        <v>256</v>
      </c>
      <c r="C24" s="13" t="s">
        <v>62</v>
      </c>
      <c r="D24" s="13" t="s">
        <v>35</v>
      </c>
      <c r="E24" s="64" t="s">
        <v>683</v>
      </c>
      <c r="F24" s="50" t="s">
        <v>59</v>
      </c>
      <c r="G24" s="13" t="s">
        <v>64</v>
      </c>
      <c r="H24" s="13" t="s">
        <v>108</v>
      </c>
      <c r="I24" s="13" t="s">
        <v>65</v>
      </c>
      <c r="J24" s="55" t="s">
        <v>699</v>
      </c>
      <c r="K24" s="55"/>
      <c r="L24" s="53" t="s">
        <v>81</v>
      </c>
      <c r="M24" s="10" t="s">
        <v>115</v>
      </c>
      <c r="N24" s="53" t="s">
        <v>90</v>
      </c>
      <c r="O24" s="14"/>
      <c r="P24" s="14"/>
      <c r="Q24" s="14"/>
    </row>
    <row r="25" spans="1:17" s="3" customFormat="1" ht="91.9" customHeight="1" x14ac:dyDescent="0.3">
      <c r="A25" s="55">
        <f t="shared" si="0"/>
        <v>17</v>
      </c>
      <c r="B25" s="4" t="s">
        <v>256</v>
      </c>
      <c r="C25" s="13" t="s">
        <v>67</v>
      </c>
      <c r="D25" s="13" t="s">
        <v>35</v>
      </c>
      <c r="E25" s="64" t="s">
        <v>684</v>
      </c>
      <c r="F25" s="50" t="s">
        <v>66</v>
      </c>
      <c r="G25" s="13" t="s">
        <v>68</v>
      </c>
      <c r="H25" s="13" t="s">
        <v>109</v>
      </c>
      <c r="I25" s="13" t="s">
        <v>69</v>
      </c>
      <c r="J25" s="55" t="s">
        <v>700</v>
      </c>
      <c r="K25" s="55"/>
      <c r="L25" s="53" t="s">
        <v>81</v>
      </c>
      <c r="M25" s="10" t="s">
        <v>115</v>
      </c>
      <c r="N25" s="53" t="s">
        <v>90</v>
      </c>
      <c r="O25" s="14"/>
      <c r="P25" s="14"/>
      <c r="Q25" s="14"/>
    </row>
    <row r="26" spans="1:17" s="3" customFormat="1" ht="133.5" customHeight="1" x14ac:dyDescent="0.3">
      <c r="A26" s="55">
        <f t="shared" si="0"/>
        <v>18</v>
      </c>
      <c r="B26" s="4" t="s">
        <v>256</v>
      </c>
      <c r="C26" s="13" t="s">
        <v>70</v>
      </c>
      <c r="D26" s="13" t="s">
        <v>35</v>
      </c>
      <c r="E26" s="64" t="s">
        <v>684</v>
      </c>
      <c r="F26" s="50" t="s">
        <v>66</v>
      </c>
      <c r="G26" s="13" t="s">
        <v>71</v>
      </c>
      <c r="H26" s="13" t="s">
        <v>109</v>
      </c>
      <c r="I26" s="13" t="s">
        <v>69</v>
      </c>
      <c r="J26" s="55"/>
      <c r="K26" s="55"/>
      <c r="L26" s="53" t="s">
        <v>81</v>
      </c>
      <c r="M26" s="10" t="s">
        <v>115</v>
      </c>
      <c r="N26" s="53" t="s">
        <v>90</v>
      </c>
      <c r="O26" s="14"/>
      <c r="P26" s="14"/>
      <c r="Q26" s="14"/>
    </row>
    <row r="27" spans="1:17" s="3" customFormat="1" ht="130.5" customHeight="1" x14ac:dyDescent="0.3">
      <c r="A27" s="55">
        <f t="shared" si="0"/>
        <v>19</v>
      </c>
      <c r="B27" s="4" t="s">
        <v>256</v>
      </c>
      <c r="C27" s="13" t="s">
        <v>72</v>
      </c>
      <c r="D27" s="13" t="s">
        <v>35</v>
      </c>
      <c r="E27" s="64" t="s">
        <v>684</v>
      </c>
      <c r="F27" s="50" t="s">
        <v>66</v>
      </c>
      <c r="G27" s="13" t="s">
        <v>71</v>
      </c>
      <c r="H27" s="13" t="s">
        <v>109</v>
      </c>
      <c r="I27" s="13" t="s">
        <v>73</v>
      </c>
      <c r="J27" s="55"/>
      <c r="K27" s="55"/>
      <c r="L27" s="53" t="s">
        <v>81</v>
      </c>
      <c r="M27" s="10" t="s">
        <v>115</v>
      </c>
      <c r="N27" s="53" t="s">
        <v>90</v>
      </c>
      <c r="O27" s="14"/>
      <c r="P27" s="14"/>
      <c r="Q27" s="14"/>
    </row>
    <row r="28" spans="1:17" s="3" customFormat="1" ht="91.9" customHeight="1" x14ac:dyDescent="0.3">
      <c r="A28" s="55">
        <f t="shared" si="0"/>
        <v>20</v>
      </c>
      <c r="B28" s="4" t="s">
        <v>256</v>
      </c>
      <c r="C28" s="13" t="s">
        <v>76</v>
      </c>
      <c r="D28" s="13" t="s">
        <v>75</v>
      </c>
      <c r="E28" s="64" t="s">
        <v>685</v>
      </c>
      <c r="F28" s="50" t="s">
        <v>74</v>
      </c>
      <c r="G28" s="13" t="s">
        <v>77</v>
      </c>
      <c r="H28" s="13"/>
      <c r="I28" s="13" t="s">
        <v>78</v>
      </c>
      <c r="J28" s="55" t="s">
        <v>701</v>
      </c>
      <c r="K28" s="55"/>
      <c r="L28" s="53" t="s">
        <v>81</v>
      </c>
      <c r="M28" s="10" t="s">
        <v>115</v>
      </c>
      <c r="N28" s="53" t="s">
        <v>90</v>
      </c>
      <c r="O28" s="14"/>
      <c r="P28" s="14"/>
      <c r="Q28" s="14"/>
    </row>
    <row r="29" spans="1:17" s="3" customFormat="1" ht="131.25" customHeight="1" x14ac:dyDescent="0.3">
      <c r="A29" s="55">
        <f t="shared" si="0"/>
        <v>21</v>
      </c>
      <c r="B29" s="4" t="s">
        <v>256</v>
      </c>
      <c r="C29" s="13" t="s">
        <v>79</v>
      </c>
      <c r="D29" s="13" t="s">
        <v>75</v>
      </c>
      <c r="E29" s="64" t="s">
        <v>685</v>
      </c>
      <c r="F29" s="50" t="s">
        <v>74</v>
      </c>
      <c r="G29" s="13" t="s">
        <v>77</v>
      </c>
      <c r="H29" s="13"/>
      <c r="I29" s="13" t="s">
        <v>78</v>
      </c>
      <c r="J29" s="55" t="s">
        <v>702</v>
      </c>
      <c r="K29" s="55"/>
      <c r="L29" s="53" t="s">
        <v>81</v>
      </c>
      <c r="M29" s="10" t="s">
        <v>115</v>
      </c>
      <c r="N29" s="53" t="s">
        <v>90</v>
      </c>
      <c r="O29" s="14"/>
      <c r="P29" s="14"/>
      <c r="Q29" s="14"/>
    </row>
    <row r="30" spans="1:17" s="3" customFormat="1" ht="117" customHeight="1" x14ac:dyDescent="0.3">
      <c r="A30" s="55">
        <f t="shared" si="0"/>
        <v>22</v>
      </c>
      <c r="B30" s="4" t="s">
        <v>256</v>
      </c>
      <c r="C30" s="13" t="s">
        <v>82</v>
      </c>
      <c r="D30" s="13" t="s">
        <v>93</v>
      </c>
      <c r="E30" s="64" t="s">
        <v>686</v>
      </c>
      <c r="F30" s="50" t="s">
        <v>690</v>
      </c>
      <c r="G30" s="13" t="s">
        <v>20</v>
      </c>
      <c r="H30" s="13" t="s">
        <v>110</v>
      </c>
      <c r="I30" s="13" t="s">
        <v>84</v>
      </c>
      <c r="J30" s="55" t="s">
        <v>697</v>
      </c>
      <c r="K30" s="55"/>
      <c r="L30" s="53" t="s">
        <v>81</v>
      </c>
      <c r="M30" s="10" t="s">
        <v>115</v>
      </c>
      <c r="N30" s="53" t="s">
        <v>90</v>
      </c>
      <c r="O30" s="14"/>
      <c r="P30" s="14"/>
      <c r="Q30" s="14"/>
    </row>
    <row r="31" spans="1:17" s="3" customFormat="1" ht="92.45" customHeight="1" x14ac:dyDescent="0.3">
      <c r="A31" s="55">
        <f t="shared" si="0"/>
        <v>23</v>
      </c>
      <c r="B31" s="4" t="s">
        <v>256</v>
      </c>
      <c r="C31" s="13" t="s">
        <v>83</v>
      </c>
      <c r="D31" s="13" t="s">
        <v>94</v>
      </c>
      <c r="E31" s="64" t="s">
        <v>685</v>
      </c>
      <c r="F31" s="50" t="s">
        <v>691</v>
      </c>
      <c r="G31" s="13" t="s">
        <v>20</v>
      </c>
      <c r="H31" s="13" t="s">
        <v>111</v>
      </c>
      <c r="I31" s="13" t="s">
        <v>85</v>
      </c>
      <c r="J31" s="55" t="s">
        <v>703</v>
      </c>
      <c r="K31" s="55"/>
      <c r="L31" s="53" t="s">
        <v>81</v>
      </c>
      <c r="M31" s="10" t="s">
        <v>115</v>
      </c>
      <c r="N31" s="53" t="s">
        <v>90</v>
      </c>
      <c r="O31" s="14"/>
      <c r="P31" s="14"/>
      <c r="Q31" s="14"/>
    </row>
    <row r="32" spans="1:17" s="3" customFormat="1" ht="92.45" customHeight="1" x14ac:dyDescent="0.3">
      <c r="A32" s="55">
        <f t="shared" si="0"/>
        <v>24</v>
      </c>
      <c r="B32" s="4" t="s">
        <v>256</v>
      </c>
      <c r="C32" s="13" t="s">
        <v>86</v>
      </c>
      <c r="D32" s="13" t="s">
        <v>75</v>
      </c>
      <c r="E32" s="64" t="s">
        <v>687</v>
      </c>
      <c r="F32" s="50" t="s">
        <v>692</v>
      </c>
      <c r="G32" s="13" t="s">
        <v>20</v>
      </c>
      <c r="H32" s="13"/>
      <c r="I32" s="13" t="s">
        <v>87</v>
      </c>
      <c r="J32" s="55" t="s">
        <v>704</v>
      </c>
      <c r="K32" s="55"/>
      <c r="L32" s="53" t="s">
        <v>81</v>
      </c>
      <c r="M32" s="10" t="s">
        <v>115</v>
      </c>
      <c r="N32" s="53" t="s">
        <v>90</v>
      </c>
      <c r="O32" s="14"/>
      <c r="P32" s="14"/>
      <c r="Q32" s="14"/>
    </row>
    <row r="33" spans="1:17" s="14" customFormat="1" ht="92.45" customHeight="1" x14ac:dyDescent="0.3">
      <c r="A33" s="55">
        <f t="shared" si="0"/>
        <v>25</v>
      </c>
      <c r="B33" s="4" t="s">
        <v>256</v>
      </c>
      <c r="C33" s="13" t="s">
        <v>88</v>
      </c>
      <c r="D33" s="13" t="s">
        <v>95</v>
      </c>
      <c r="E33" s="64" t="s">
        <v>688</v>
      </c>
      <c r="F33" s="50" t="s">
        <v>16</v>
      </c>
      <c r="G33" s="13" t="s">
        <v>57</v>
      </c>
      <c r="H33" s="13" t="s">
        <v>112</v>
      </c>
      <c r="I33" s="13" t="s">
        <v>89</v>
      </c>
      <c r="J33" s="55" t="s">
        <v>705</v>
      </c>
      <c r="K33" s="55"/>
      <c r="L33" s="53" t="s">
        <v>81</v>
      </c>
      <c r="M33" s="10" t="s">
        <v>115</v>
      </c>
      <c r="N33" s="53" t="s">
        <v>90</v>
      </c>
    </row>
    <row r="34" spans="1:17" s="14" customFormat="1" ht="92.45" customHeight="1" x14ac:dyDescent="0.3">
      <c r="A34" s="55">
        <f t="shared" si="0"/>
        <v>26</v>
      </c>
      <c r="B34" s="4" t="s">
        <v>256</v>
      </c>
      <c r="C34" s="13" t="s">
        <v>96</v>
      </c>
      <c r="D34" s="13" t="s">
        <v>97</v>
      </c>
      <c r="E34" s="64" t="s">
        <v>689</v>
      </c>
      <c r="F34" s="50" t="s">
        <v>53</v>
      </c>
      <c r="G34" s="13" t="s">
        <v>97</v>
      </c>
      <c r="H34" s="13" t="s">
        <v>113</v>
      </c>
      <c r="I34" s="13" t="s">
        <v>54</v>
      </c>
      <c r="J34" s="55" t="s">
        <v>706</v>
      </c>
      <c r="K34" s="55"/>
      <c r="L34" s="53" t="s">
        <v>81</v>
      </c>
      <c r="M34" s="10" t="s">
        <v>115</v>
      </c>
      <c r="N34" s="53" t="s">
        <v>90</v>
      </c>
    </row>
    <row r="35" spans="1:17" s="14" customFormat="1" ht="47.25" x14ac:dyDescent="0.3">
      <c r="A35" s="55">
        <f t="shared" si="0"/>
        <v>27</v>
      </c>
      <c r="B35" s="4" t="s">
        <v>116</v>
      </c>
      <c r="C35" s="51" t="s">
        <v>710</v>
      </c>
      <c r="D35" s="52" t="s">
        <v>711</v>
      </c>
      <c r="E35" s="52">
        <v>3907100000</v>
      </c>
      <c r="F35" s="52"/>
      <c r="G35" s="52" t="s">
        <v>20</v>
      </c>
      <c r="H35" s="51" t="s">
        <v>712</v>
      </c>
      <c r="I35" s="51"/>
      <c r="J35" s="51" t="s">
        <v>713</v>
      </c>
      <c r="K35" s="51" t="s">
        <v>714</v>
      </c>
      <c r="L35" s="51" t="s">
        <v>715</v>
      </c>
      <c r="M35" s="51" t="s">
        <v>115</v>
      </c>
      <c r="N35" s="51" t="s">
        <v>716</v>
      </c>
    </row>
    <row r="36" spans="1:17" s="81" customFormat="1" ht="78" customHeight="1" x14ac:dyDescent="0.25">
      <c r="A36" s="55">
        <v>28</v>
      </c>
      <c r="B36" s="4" t="s">
        <v>188</v>
      </c>
      <c r="C36" s="53" t="s">
        <v>189</v>
      </c>
      <c r="D36" s="53" t="s">
        <v>197</v>
      </c>
      <c r="E36" s="53"/>
      <c r="F36" s="55"/>
      <c r="G36" s="55"/>
      <c r="H36" s="55"/>
      <c r="I36" s="55"/>
      <c r="J36" s="53" t="s">
        <v>202</v>
      </c>
      <c r="K36" s="53" t="s">
        <v>203</v>
      </c>
      <c r="L36" s="12" t="s">
        <v>215</v>
      </c>
      <c r="M36" s="12" t="s">
        <v>216</v>
      </c>
      <c r="N36" s="12" t="s">
        <v>707</v>
      </c>
      <c r="O36" s="9"/>
      <c r="P36" s="9"/>
      <c r="Q36" s="9"/>
    </row>
    <row r="37" spans="1:17" s="81" customFormat="1" ht="110.25" x14ac:dyDescent="0.25">
      <c r="A37" s="55">
        <f t="shared" ref="A37:A88" si="1">1+A36</f>
        <v>29</v>
      </c>
      <c r="B37" s="4" t="s">
        <v>188</v>
      </c>
      <c r="C37" s="53" t="s">
        <v>190</v>
      </c>
      <c r="D37" s="53" t="s">
        <v>198</v>
      </c>
      <c r="E37" s="53"/>
      <c r="F37" s="55"/>
      <c r="G37" s="55"/>
      <c r="H37" s="55"/>
      <c r="I37" s="55"/>
      <c r="J37" s="53" t="s">
        <v>202</v>
      </c>
      <c r="K37" s="53" t="s">
        <v>204</v>
      </c>
      <c r="L37" s="12" t="s">
        <v>215</v>
      </c>
      <c r="M37" s="12"/>
      <c r="N37" s="12" t="s">
        <v>707</v>
      </c>
      <c r="O37" s="9"/>
      <c r="P37" s="9"/>
      <c r="Q37" s="9"/>
    </row>
    <row r="38" spans="1:17" s="81" customFormat="1" ht="110.25" x14ac:dyDescent="0.25">
      <c r="A38" s="55">
        <f t="shared" si="1"/>
        <v>30</v>
      </c>
      <c r="B38" s="4" t="s">
        <v>188</v>
      </c>
      <c r="C38" s="53" t="s">
        <v>191</v>
      </c>
      <c r="D38" s="53" t="s">
        <v>199</v>
      </c>
      <c r="E38" s="53"/>
      <c r="F38" s="55"/>
      <c r="G38" s="55"/>
      <c r="H38" s="55"/>
      <c r="I38" s="55"/>
      <c r="J38" s="53" t="s">
        <v>205</v>
      </c>
      <c r="K38" s="53" t="s">
        <v>206</v>
      </c>
      <c r="L38" s="53" t="s">
        <v>215</v>
      </c>
      <c r="M38" s="12" t="s">
        <v>216</v>
      </c>
      <c r="N38" s="12" t="s">
        <v>707</v>
      </c>
      <c r="O38" s="9"/>
      <c r="P38" s="9"/>
      <c r="Q38" s="9"/>
    </row>
    <row r="39" spans="1:17" s="81" customFormat="1" ht="78.75" x14ac:dyDescent="0.25">
      <c r="A39" s="55">
        <f t="shared" si="1"/>
        <v>31</v>
      </c>
      <c r="B39" s="4" t="s">
        <v>188</v>
      </c>
      <c r="C39" s="53" t="s">
        <v>192</v>
      </c>
      <c r="D39" s="53" t="s">
        <v>200</v>
      </c>
      <c r="E39" s="53"/>
      <c r="F39" s="55"/>
      <c r="G39" s="55"/>
      <c r="H39" s="55"/>
      <c r="I39" s="55"/>
      <c r="J39" s="53" t="s">
        <v>207</v>
      </c>
      <c r="K39" s="53" t="s">
        <v>208</v>
      </c>
      <c r="L39" s="53" t="s">
        <v>217</v>
      </c>
      <c r="M39" s="12" t="s">
        <v>216</v>
      </c>
      <c r="N39" s="12" t="s">
        <v>707</v>
      </c>
      <c r="O39" s="9"/>
      <c r="P39" s="9"/>
      <c r="Q39" s="9"/>
    </row>
    <row r="40" spans="1:17" s="81" customFormat="1" ht="31.15" customHeight="1" x14ac:dyDescent="0.25">
      <c r="A40" s="55">
        <f t="shared" si="1"/>
        <v>32</v>
      </c>
      <c r="B40" s="4" t="s">
        <v>188</v>
      </c>
      <c r="C40" s="53" t="s">
        <v>193</v>
      </c>
      <c r="D40" s="102" t="s">
        <v>255</v>
      </c>
      <c r="E40" s="53"/>
      <c r="F40" s="55"/>
      <c r="G40" s="55"/>
      <c r="H40" s="55"/>
      <c r="I40" s="55"/>
      <c r="J40" s="53" t="s">
        <v>209</v>
      </c>
      <c r="K40" s="53" t="s">
        <v>210</v>
      </c>
      <c r="L40" s="12" t="s">
        <v>218</v>
      </c>
      <c r="M40" s="12" t="s">
        <v>219</v>
      </c>
      <c r="N40" s="12" t="s">
        <v>707</v>
      </c>
      <c r="O40" s="9"/>
      <c r="P40" s="9"/>
      <c r="Q40" s="9"/>
    </row>
    <row r="41" spans="1:17" s="81" customFormat="1" ht="78.75" x14ac:dyDescent="0.25">
      <c r="A41" s="55">
        <f t="shared" si="1"/>
        <v>33</v>
      </c>
      <c r="B41" s="4" t="s">
        <v>188</v>
      </c>
      <c r="C41" s="53" t="s">
        <v>194</v>
      </c>
      <c r="D41" s="102"/>
      <c r="E41" s="53"/>
      <c r="F41" s="55"/>
      <c r="G41" s="55"/>
      <c r="H41" s="55"/>
      <c r="I41" s="55"/>
      <c r="J41" s="53" t="s">
        <v>209</v>
      </c>
      <c r="K41" s="53" t="s">
        <v>211</v>
      </c>
      <c r="L41" s="12" t="s">
        <v>218</v>
      </c>
      <c r="M41" s="12"/>
      <c r="N41" s="12" t="s">
        <v>707</v>
      </c>
      <c r="O41" s="9"/>
      <c r="P41" s="9"/>
      <c r="Q41" s="9"/>
    </row>
    <row r="42" spans="1:17" s="81" customFormat="1" ht="78.75" x14ac:dyDescent="0.25">
      <c r="A42" s="55">
        <f t="shared" si="1"/>
        <v>34</v>
      </c>
      <c r="B42" s="4" t="s">
        <v>188</v>
      </c>
      <c r="C42" s="53" t="s">
        <v>195</v>
      </c>
      <c r="D42" s="102"/>
      <c r="E42" s="53"/>
      <c r="F42" s="55"/>
      <c r="G42" s="55"/>
      <c r="H42" s="55"/>
      <c r="I42" s="55"/>
      <c r="J42" s="53" t="s">
        <v>212</v>
      </c>
      <c r="K42" s="53" t="s">
        <v>213</v>
      </c>
      <c r="L42" s="12" t="s">
        <v>218</v>
      </c>
      <c r="M42" s="12"/>
      <c r="N42" s="12" t="s">
        <v>707</v>
      </c>
      <c r="O42" s="9"/>
      <c r="P42" s="9"/>
      <c r="Q42" s="9"/>
    </row>
    <row r="43" spans="1:17" s="81" customFormat="1" ht="157.5" x14ac:dyDescent="0.25">
      <c r="A43" s="55">
        <f t="shared" si="1"/>
        <v>35</v>
      </c>
      <c r="B43" s="4" t="s">
        <v>188</v>
      </c>
      <c r="C43" s="53" t="s">
        <v>196</v>
      </c>
      <c r="D43" s="53" t="s">
        <v>201</v>
      </c>
      <c r="E43" s="53"/>
      <c r="F43" s="55"/>
      <c r="G43" s="55"/>
      <c r="H43" s="55"/>
      <c r="I43" s="55"/>
      <c r="J43" s="53" t="s">
        <v>209</v>
      </c>
      <c r="K43" s="53" t="s">
        <v>214</v>
      </c>
      <c r="L43" s="53" t="s">
        <v>220</v>
      </c>
      <c r="M43" s="12" t="s">
        <v>221</v>
      </c>
      <c r="N43" s="12" t="s">
        <v>707</v>
      </c>
      <c r="O43" s="9"/>
      <c r="P43" s="9"/>
      <c r="Q43" s="9"/>
    </row>
    <row r="44" spans="1:17" s="81" customFormat="1" ht="63" x14ac:dyDescent="0.25">
      <c r="A44" s="55">
        <f t="shared" si="1"/>
        <v>36</v>
      </c>
      <c r="B44" s="4" t="s">
        <v>247</v>
      </c>
      <c r="C44" s="53" t="s">
        <v>222</v>
      </c>
      <c r="D44" s="55"/>
      <c r="E44" s="55"/>
      <c r="F44" s="55"/>
      <c r="G44" s="53" t="s">
        <v>20</v>
      </c>
      <c r="H44" s="55"/>
      <c r="I44" s="55"/>
      <c r="J44" s="55"/>
      <c r="K44" s="55"/>
      <c r="L44" s="55"/>
      <c r="M44" s="53"/>
      <c r="N44" s="12" t="s">
        <v>708</v>
      </c>
      <c r="O44" s="9"/>
      <c r="P44" s="9"/>
      <c r="Q44" s="9"/>
    </row>
    <row r="45" spans="1:17" s="81" customFormat="1" ht="63" x14ac:dyDescent="0.25">
      <c r="A45" s="55">
        <f t="shared" si="1"/>
        <v>37</v>
      </c>
      <c r="B45" s="4" t="s">
        <v>247</v>
      </c>
      <c r="C45" s="53" t="s">
        <v>223</v>
      </c>
      <c r="D45" s="55"/>
      <c r="E45" s="55"/>
      <c r="F45" s="55"/>
      <c r="G45" s="53" t="s">
        <v>20</v>
      </c>
      <c r="H45" s="55"/>
      <c r="I45" s="55"/>
      <c r="J45" s="55"/>
      <c r="K45" s="55"/>
      <c r="L45" s="55"/>
      <c r="M45" s="53"/>
      <c r="N45" s="12" t="s">
        <v>708</v>
      </c>
      <c r="O45" s="9"/>
      <c r="P45" s="9"/>
      <c r="Q45" s="9"/>
    </row>
    <row r="46" spans="1:17" s="81" customFormat="1" ht="63" x14ac:dyDescent="0.25">
      <c r="A46" s="55">
        <f t="shared" si="1"/>
        <v>38</v>
      </c>
      <c r="B46" s="4" t="s">
        <v>247</v>
      </c>
      <c r="C46" s="53" t="s">
        <v>224</v>
      </c>
      <c r="D46" s="55"/>
      <c r="E46" s="55"/>
      <c r="F46" s="55"/>
      <c r="G46" s="53" t="s">
        <v>20</v>
      </c>
      <c r="H46" s="55"/>
      <c r="I46" s="55"/>
      <c r="J46" s="55"/>
      <c r="K46" s="55"/>
      <c r="L46" s="55"/>
      <c r="M46" s="53"/>
      <c r="N46" s="12" t="s">
        <v>708</v>
      </c>
      <c r="O46" s="9"/>
      <c r="P46" s="9"/>
      <c r="Q46" s="9"/>
    </row>
    <row r="47" spans="1:17" ht="63" x14ac:dyDescent="0.25">
      <c r="A47" s="55">
        <f t="shared" si="1"/>
        <v>39</v>
      </c>
      <c r="B47" s="4" t="s">
        <v>247</v>
      </c>
      <c r="C47" s="53" t="s">
        <v>225</v>
      </c>
      <c r="D47" s="55"/>
      <c r="E47" s="55"/>
      <c r="F47" s="55"/>
      <c r="G47" s="53" t="s">
        <v>248</v>
      </c>
      <c r="H47" s="55"/>
      <c r="I47" s="55"/>
      <c r="J47" s="55"/>
      <c r="K47" s="55"/>
      <c r="L47" s="55"/>
      <c r="M47" s="53"/>
      <c r="N47" s="12" t="s">
        <v>708</v>
      </c>
    </row>
    <row r="48" spans="1:17" ht="63" x14ac:dyDescent="0.25">
      <c r="A48" s="55">
        <f t="shared" si="1"/>
        <v>40</v>
      </c>
      <c r="B48" s="4" t="s">
        <v>247</v>
      </c>
      <c r="C48" s="53" t="s">
        <v>226</v>
      </c>
      <c r="D48" s="55"/>
      <c r="E48" s="55"/>
      <c r="F48" s="55"/>
      <c r="G48" s="53" t="s">
        <v>249</v>
      </c>
      <c r="H48" s="55"/>
      <c r="I48" s="55"/>
      <c r="J48" s="55"/>
      <c r="K48" s="55"/>
      <c r="L48" s="55"/>
      <c r="M48" s="53"/>
      <c r="N48" s="12" t="s">
        <v>708</v>
      </c>
    </row>
    <row r="49" spans="1:17" ht="63" x14ac:dyDescent="0.25">
      <c r="A49" s="55">
        <f t="shared" si="1"/>
        <v>41</v>
      </c>
      <c r="B49" s="4" t="s">
        <v>247</v>
      </c>
      <c r="C49" s="53" t="s">
        <v>227</v>
      </c>
      <c r="D49" s="55"/>
      <c r="E49" s="55"/>
      <c r="F49" s="55"/>
      <c r="G49" s="53" t="s">
        <v>248</v>
      </c>
      <c r="H49" s="55"/>
      <c r="I49" s="55"/>
      <c r="J49" s="55"/>
      <c r="K49" s="55"/>
      <c r="L49" s="55"/>
      <c r="M49" s="53"/>
      <c r="N49" s="12" t="s">
        <v>708</v>
      </c>
    </row>
    <row r="50" spans="1:17" ht="78.75" x14ac:dyDescent="0.25">
      <c r="A50" s="55">
        <f t="shared" si="1"/>
        <v>42</v>
      </c>
      <c r="B50" s="4" t="s">
        <v>247</v>
      </c>
      <c r="C50" s="53" t="s">
        <v>228</v>
      </c>
      <c r="D50" s="55"/>
      <c r="E50" s="55"/>
      <c r="F50" s="55"/>
      <c r="G50" s="13"/>
      <c r="H50" s="55"/>
      <c r="I50" s="55"/>
      <c r="J50" s="55"/>
      <c r="K50" s="55"/>
      <c r="L50" s="55"/>
      <c r="M50" s="53"/>
      <c r="N50" s="12" t="s">
        <v>708</v>
      </c>
    </row>
    <row r="51" spans="1:17" ht="93" customHeight="1" x14ac:dyDescent="0.25">
      <c r="A51" s="55">
        <f t="shared" si="1"/>
        <v>43</v>
      </c>
      <c r="B51" s="4" t="s">
        <v>247</v>
      </c>
      <c r="C51" s="53" t="s">
        <v>229</v>
      </c>
      <c r="D51" s="55"/>
      <c r="E51" s="55"/>
      <c r="F51" s="55"/>
      <c r="G51" s="53" t="s">
        <v>248</v>
      </c>
      <c r="H51" s="55"/>
      <c r="I51" s="55"/>
      <c r="J51" s="55"/>
      <c r="K51" s="55"/>
      <c r="L51" s="55"/>
      <c r="M51" s="53"/>
      <c r="N51" s="12" t="s">
        <v>708</v>
      </c>
    </row>
    <row r="52" spans="1:17" s="9" customFormat="1" ht="78.75" x14ac:dyDescent="0.25">
      <c r="A52" s="55">
        <f t="shared" si="1"/>
        <v>44</v>
      </c>
      <c r="B52" s="4" t="s">
        <v>247</v>
      </c>
      <c r="C52" s="53" t="s">
        <v>230</v>
      </c>
      <c r="D52" s="55"/>
      <c r="E52" s="55"/>
      <c r="F52" s="55"/>
      <c r="G52" s="53" t="s">
        <v>248</v>
      </c>
      <c r="H52" s="55"/>
      <c r="I52" s="55"/>
      <c r="J52" s="55"/>
      <c r="K52" s="55"/>
      <c r="L52" s="55"/>
      <c r="M52" s="53"/>
      <c r="N52" s="12" t="s">
        <v>708</v>
      </c>
    </row>
    <row r="53" spans="1:17" s="81" customFormat="1" ht="63" x14ac:dyDescent="0.25">
      <c r="A53" s="55">
        <f t="shared" si="1"/>
        <v>45</v>
      </c>
      <c r="B53" s="4" t="s">
        <v>247</v>
      </c>
      <c r="C53" s="53" t="s">
        <v>231</v>
      </c>
      <c r="D53" s="55"/>
      <c r="E53" s="55"/>
      <c r="F53" s="55"/>
      <c r="G53" s="53" t="s">
        <v>248</v>
      </c>
      <c r="H53" s="55"/>
      <c r="I53" s="55"/>
      <c r="J53" s="55"/>
      <c r="K53" s="55"/>
      <c r="L53" s="55"/>
      <c r="M53" s="53"/>
      <c r="N53" s="12" t="s">
        <v>708</v>
      </c>
      <c r="O53" s="9"/>
      <c r="P53" s="9"/>
      <c r="Q53" s="9"/>
    </row>
    <row r="54" spans="1:17" s="81" customFormat="1" ht="63" x14ac:dyDescent="0.25">
      <c r="A54" s="55">
        <f t="shared" si="1"/>
        <v>46</v>
      </c>
      <c r="B54" s="4" t="s">
        <v>247</v>
      </c>
      <c r="C54" s="53" t="s">
        <v>232</v>
      </c>
      <c r="D54" s="55"/>
      <c r="E54" s="55"/>
      <c r="F54" s="55"/>
      <c r="G54" s="53" t="s">
        <v>20</v>
      </c>
      <c r="H54" s="55"/>
      <c r="I54" s="55"/>
      <c r="J54" s="55"/>
      <c r="K54" s="55"/>
      <c r="L54" s="55"/>
      <c r="M54" s="53"/>
      <c r="N54" s="12" t="s">
        <v>708</v>
      </c>
      <c r="O54" s="9"/>
      <c r="P54" s="9"/>
      <c r="Q54" s="9"/>
    </row>
    <row r="55" spans="1:17" s="81" customFormat="1" ht="63" x14ac:dyDescent="0.25">
      <c r="A55" s="55">
        <f t="shared" si="1"/>
        <v>47</v>
      </c>
      <c r="B55" s="4" t="s">
        <v>247</v>
      </c>
      <c r="C55" s="53" t="s">
        <v>224</v>
      </c>
      <c r="D55" s="55"/>
      <c r="E55" s="55"/>
      <c r="F55" s="55"/>
      <c r="G55" s="53" t="s">
        <v>249</v>
      </c>
      <c r="H55" s="55"/>
      <c r="I55" s="55"/>
      <c r="J55" s="55"/>
      <c r="K55" s="55"/>
      <c r="L55" s="55"/>
      <c r="M55" s="53"/>
      <c r="N55" s="12" t="s">
        <v>708</v>
      </c>
      <c r="O55" s="9"/>
      <c r="P55" s="9"/>
      <c r="Q55" s="9"/>
    </row>
    <row r="56" spans="1:17" s="9" customFormat="1" ht="63" x14ac:dyDescent="0.25">
      <c r="A56" s="55">
        <f t="shared" si="1"/>
        <v>48</v>
      </c>
      <c r="B56" s="4" t="s">
        <v>247</v>
      </c>
      <c r="C56" s="53" t="s">
        <v>233</v>
      </c>
      <c r="D56" s="55"/>
      <c r="E56" s="55"/>
      <c r="F56" s="55"/>
      <c r="G56" s="53" t="s">
        <v>248</v>
      </c>
      <c r="H56" s="55"/>
      <c r="I56" s="55"/>
      <c r="J56" s="55"/>
      <c r="K56" s="55"/>
      <c r="L56" s="55"/>
      <c r="M56" s="53"/>
      <c r="N56" s="12" t="s">
        <v>708</v>
      </c>
    </row>
    <row r="57" spans="1:17" s="9" customFormat="1" ht="63" x14ac:dyDescent="0.25">
      <c r="A57" s="55">
        <f t="shared" si="1"/>
        <v>49</v>
      </c>
      <c r="B57" s="4" t="s">
        <v>247</v>
      </c>
      <c r="C57" s="53" t="s">
        <v>234</v>
      </c>
      <c r="D57" s="55"/>
      <c r="E57" s="55"/>
      <c r="F57" s="55"/>
      <c r="G57" s="53" t="s">
        <v>248</v>
      </c>
      <c r="H57" s="55"/>
      <c r="I57" s="55"/>
      <c r="J57" s="55"/>
      <c r="K57" s="55"/>
      <c r="L57" s="55"/>
      <c r="M57" s="53"/>
      <c r="N57" s="12" t="s">
        <v>708</v>
      </c>
    </row>
    <row r="58" spans="1:17" s="9" customFormat="1" ht="93.75" customHeight="1" x14ac:dyDescent="0.25">
      <c r="A58" s="55">
        <f t="shared" si="1"/>
        <v>50</v>
      </c>
      <c r="B58" s="4" t="s">
        <v>247</v>
      </c>
      <c r="C58" s="53" t="s">
        <v>235</v>
      </c>
      <c r="D58" s="55"/>
      <c r="E58" s="55"/>
      <c r="F58" s="55"/>
      <c r="G58" s="53" t="s">
        <v>248</v>
      </c>
      <c r="H58" s="55"/>
      <c r="I58" s="55"/>
      <c r="J58" s="55"/>
      <c r="K58" s="55"/>
      <c r="L58" s="55"/>
      <c r="M58" s="53"/>
      <c r="N58" s="12" t="s">
        <v>708</v>
      </c>
    </row>
    <row r="59" spans="1:17" s="9" customFormat="1" ht="63" x14ac:dyDescent="0.25">
      <c r="A59" s="55">
        <f t="shared" si="1"/>
        <v>51</v>
      </c>
      <c r="B59" s="4" t="s">
        <v>247</v>
      </c>
      <c r="C59" s="53" t="s">
        <v>236</v>
      </c>
      <c r="D59" s="55"/>
      <c r="E59" s="55"/>
      <c r="F59" s="55"/>
      <c r="G59" s="53" t="s">
        <v>250</v>
      </c>
      <c r="H59" s="55"/>
      <c r="I59" s="55"/>
      <c r="J59" s="55"/>
      <c r="K59" s="55"/>
      <c r="L59" s="55"/>
      <c r="M59" s="53"/>
      <c r="N59" s="12" t="s">
        <v>708</v>
      </c>
    </row>
    <row r="60" spans="1:17" s="9" customFormat="1" ht="63" x14ac:dyDescent="0.25">
      <c r="A60" s="55">
        <f t="shared" si="1"/>
        <v>52</v>
      </c>
      <c r="B60" s="4" t="s">
        <v>247</v>
      </c>
      <c r="C60" s="53" t="s">
        <v>237</v>
      </c>
      <c r="D60" s="55"/>
      <c r="E60" s="55"/>
      <c r="F60" s="55"/>
      <c r="G60" s="53" t="s">
        <v>248</v>
      </c>
      <c r="H60" s="55"/>
      <c r="I60" s="55"/>
      <c r="J60" s="55"/>
      <c r="K60" s="55"/>
      <c r="L60" s="55"/>
      <c r="M60" s="53"/>
      <c r="N60" s="12" t="s">
        <v>708</v>
      </c>
    </row>
    <row r="61" spans="1:17" s="9" customFormat="1" ht="63" x14ac:dyDescent="0.25">
      <c r="A61" s="55">
        <f t="shared" si="1"/>
        <v>53</v>
      </c>
      <c r="B61" s="4" t="s">
        <v>247</v>
      </c>
      <c r="C61" s="53" t="s">
        <v>238</v>
      </c>
      <c r="D61" s="55"/>
      <c r="E61" s="55"/>
      <c r="F61" s="55"/>
      <c r="G61" s="53" t="s">
        <v>248</v>
      </c>
      <c r="H61" s="55"/>
      <c r="I61" s="55"/>
      <c r="J61" s="55"/>
      <c r="K61" s="55"/>
      <c r="L61" s="55"/>
      <c r="M61" s="53"/>
      <c r="N61" s="12" t="s">
        <v>708</v>
      </c>
    </row>
    <row r="62" spans="1:17" s="9" customFormat="1" ht="63" x14ac:dyDescent="0.25">
      <c r="A62" s="55">
        <f t="shared" si="1"/>
        <v>54</v>
      </c>
      <c r="B62" s="4" t="s">
        <v>247</v>
      </c>
      <c r="C62" s="53" t="s">
        <v>239</v>
      </c>
      <c r="D62" s="55"/>
      <c r="E62" s="55"/>
      <c r="F62" s="55"/>
      <c r="G62" s="53" t="s">
        <v>248</v>
      </c>
      <c r="H62" s="55"/>
      <c r="I62" s="55"/>
      <c r="J62" s="55"/>
      <c r="K62" s="55"/>
      <c r="L62" s="55"/>
      <c r="M62" s="53"/>
      <c r="N62" s="12" t="s">
        <v>708</v>
      </c>
    </row>
    <row r="63" spans="1:17" s="9" customFormat="1" ht="63" x14ac:dyDescent="0.25">
      <c r="A63" s="55">
        <f t="shared" si="1"/>
        <v>55</v>
      </c>
      <c r="B63" s="4" t="s">
        <v>247</v>
      </c>
      <c r="C63" s="53" t="s">
        <v>240</v>
      </c>
      <c r="D63" s="55"/>
      <c r="E63" s="55"/>
      <c r="F63" s="55"/>
      <c r="G63" s="53" t="s">
        <v>250</v>
      </c>
      <c r="H63" s="55"/>
      <c r="I63" s="55"/>
      <c r="J63" s="55"/>
      <c r="K63" s="55"/>
      <c r="L63" s="55"/>
      <c r="M63" s="53"/>
      <c r="N63" s="12" t="s">
        <v>708</v>
      </c>
    </row>
    <row r="64" spans="1:17" s="9" customFormat="1" ht="63" x14ac:dyDescent="0.25">
      <c r="A64" s="55">
        <f t="shared" si="1"/>
        <v>56</v>
      </c>
      <c r="B64" s="4" t="s">
        <v>247</v>
      </c>
      <c r="C64" s="53" t="s">
        <v>241</v>
      </c>
      <c r="D64" s="55"/>
      <c r="E64" s="55"/>
      <c r="F64" s="55"/>
      <c r="G64" s="53" t="s">
        <v>248</v>
      </c>
      <c r="H64" s="55"/>
      <c r="I64" s="55"/>
      <c r="J64" s="55"/>
      <c r="K64" s="55"/>
      <c r="L64" s="55"/>
      <c r="M64" s="53"/>
      <c r="N64" s="12" t="s">
        <v>708</v>
      </c>
    </row>
    <row r="65" spans="1:17" s="9" customFormat="1" ht="63" x14ac:dyDescent="0.25">
      <c r="A65" s="55">
        <f t="shared" si="1"/>
        <v>57</v>
      </c>
      <c r="B65" s="4" t="s">
        <v>247</v>
      </c>
      <c r="C65" s="53" t="s">
        <v>242</v>
      </c>
      <c r="D65" s="55"/>
      <c r="E65" s="55"/>
      <c r="F65" s="55"/>
      <c r="G65" s="53" t="s">
        <v>248</v>
      </c>
      <c r="H65" s="55"/>
      <c r="I65" s="55"/>
      <c r="J65" s="55"/>
      <c r="K65" s="55"/>
      <c r="L65" s="55"/>
      <c r="M65" s="53"/>
      <c r="N65" s="12" t="s">
        <v>708</v>
      </c>
    </row>
    <row r="66" spans="1:17" s="9" customFormat="1" ht="63" x14ac:dyDescent="0.25">
      <c r="A66" s="55">
        <f t="shared" si="1"/>
        <v>58</v>
      </c>
      <c r="B66" s="4" t="s">
        <v>247</v>
      </c>
      <c r="C66" s="53" t="s">
        <v>243</v>
      </c>
      <c r="D66" s="55"/>
      <c r="E66" s="55"/>
      <c r="F66" s="55"/>
      <c r="G66" s="53" t="s">
        <v>248</v>
      </c>
      <c r="H66" s="55"/>
      <c r="I66" s="55"/>
      <c r="J66" s="55"/>
      <c r="K66" s="55"/>
      <c r="L66" s="55"/>
      <c r="M66" s="53"/>
      <c r="N66" s="12" t="s">
        <v>708</v>
      </c>
    </row>
    <row r="67" spans="1:17" s="9" customFormat="1" ht="63" x14ac:dyDescent="0.25">
      <c r="A67" s="55">
        <f t="shared" si="1"/>
        <v>59</v>
      </c>
      <c r="B67" s="4" t="s">
        <v>247</v>
      </c>
      <c r="C67" s="53" t="s">
        <v>244</v>
      </c>
      <c r="D67" s="55"/>
      <c r="E67" s="55"/>
      <c r="F67" s="55"/>
      <c r="G67" s="53" t="s">
        <v>20</v>
      </c>
      <c r="H67" s="55"/>
      <c r="I67" s="55"/>
      <c r="J67" s="55"/>
      <c r="K67" s="55"/>
      <c r="L67" s="55"/>
      <c r="M67" s="53"/>
      <c r="N67" s="12" t="s">
        <v>708</v>
      </c>
    </row>
    <row r="68" spans="1:17" s="9" customFormat="1" ht="63" x14ac:dyDescent="0.25">
      <c r="A68" s="55">
        <f t="shared" si="1"/>
        <v>60</v>
      </c>
      <c r="B68" s="4" t="s">
        <v>247</v>
      </c>
      <c r="C68" s="53" t="s">
        <v>245</v>
      </c>
      <c r="D68" s="55"/>
      <c r="E68" s="55"/>
      <c r="F68" s="55"/>
      <c r="G68" s="53" t="s">
        <v>251</v>
      </c>
      <c r="H68" s="55"/>
      <c r="I68" s="55"/>
      <c r="J68" s="55"/>
      <c r="K68" s="55"/>
      <c r="L68" s="55"/>
      <c r="M68" s="53"/>
      <c r="N68" s="12" t="s">
        <v>708</v>
      </c>
    </row>
    <row r="69" spans="1:17" s="9" customFormat="1" ht="63" x14ac:dyDescent="0.25">
      <c r="A69" s="55">
        <f t="shared" si="1"/>
        <v>61</v>
      </c>
      <c r="B69" s="4" t="s">
        <v>247</v>
      </c>
      <c r="C69" s="53" t="s">
        <v>246</v>
      </c>
      <c r="D69" s="55"/>
      <c r="E69" s="55"/>
      <c r="F69" s="55"/>
      <c r="G69" s="53" t="s">
        <v>251</v>
      </c>
      <c r="H69" s="55"/>
      <c r="I69" s="55"/>
      <c r="J69" s="55"/>
      <c r="K69" s="55"/>
      <c r="L69" s="55"/>
      <c r="M69" s="53"/>
      <c r="N69" s="12" t="s">
        <v>708</v>
      </c>
    </row>
    <row r="70" spans="1:17" s="81" customFormat="1" ht="63" x14ac:dyDescent="0.25">
      <c r="A70" s="55">
        <f t="shared" si="1"/>
        <v>62</v>
      </c>
      <c r="B70" s="4" t="s">
        <v>247</v>
      </c>
      <c r="C70" s="24" t="s">
        <v>252</v>
      </c>
      <c r="D70" s="55"/>
      <c r="E70" s="55"/>
      <c r="F70" s="55"/>
      <c r="G70" s="53" t="s">
        <v>251</v>
      </c>
      <c r="H70" s="55"/>
      <c r="I70" s="55"/>
      <c r="J70" s="55"/>
      <c r="K70" s="55"/>
      <c r="L70" s="55"/>
      <c r="M70" s="53"/>
      <c r="N70" s="12" t="s">
        <v>708</v>
      </c>
      <c r="O70" s="9"/>
      <c r="P70" s="9"/>
      <c r="Q70" s="9"/>
    </row>
    <row r="71" spans="1:17" s="7" customFormat="1" ht="97.9" customHeight="1" x14ac:dyDescent="0.25">
      <c r="A71" s="55">
        <f t="shared" si="1"/>
        <v>63</v>
      </c>
      <c r="B71" s="4" t="s">
        <v>257</v>
      </c>
      <c r="C71" s="55" t="s">
        <v>258</v>
      </c>
      <c r="D71" s="55"/>
      <c r="E71" s="55"/>
      <c r="F71" s="55"/>
      <c r="G71" s="55"/>
      <c r="H71" s="55"/>
      <c r="I71" s="55"/>
      <c r="J71" s="55" t="s">
        <v>261</v>
      </c>
      <c r="K71" s="55" t="s">
        <v>262</v>
      </c>
      <c r="L71" s="55" t="s">
        <v>263</v>
      </c>
      <c r="M71" s="53" t="s">
        <v>264</v>
      </c>
      <c r="N71" s="12" t="s">
        <v>720</v>
      </c>
    </row>
    <row r="72" spans="1:17" s="82" customFormat="1" ht="94.5" x14ac:dyDescent="0.25">
      <c r="A72" s="55">
        <f t="shared" si="1"/>
        <v>64</v>
      </c>
      <c r="B72" s="4" t="s">
        <v>257</v>
      </c>
      <c r="C72" s="55" t="s">
        <v>259</v>
      </c>
      <c r="D72" s="55"/>
      <c r="E72" s="55"/>
      <c r="F72" s="55"/>
      <c r="G72" s="55"/>
      <c r="H72" s="55"/>
      <c r="I72" s="55"/>
      <c r="J72" s="55" t="s">
        <v>265</v>
      </c>
      <c r="K72" s="55" t="s">
        <v>266</v>
      </c>
      <c r="L72" s="55" t="s">
        <v>267</v>
      </c>
      <c r="M72" s="102" t="s">
        <v>268</v>
      </c>
      <c r="N72" s="12" t="s">
        <v>720</v>
      </c>
      <c r="O72" s="7"/>
      <c r="P72" s="7"/>
      <c r="Q72" s="7"/>
    </row>
    <row r="73" spans="1:17" s="82" customFormat="1" ht="100.9" customHeight="1" x14ac:dyDescent="0.25">
      <c r="A73" s="55">
        <f t="shared" si="1"/>
        <v>65</v>
      </c>
      <c r="B73" s="4" t="s">
        <v>257</v>
      </c>
      <c r="C73" s="55" t="s">
        <v>260</v>
      </c>
      <c r="D73" s="55"/>
      <c r="E73" s="55"/>
      <c r="F73" s="55"/>
      <c r="G73" s="55"/>
      <c r="H73" s="55"/>
      <c r="I73" s="55"/>
      <c r="J73" s="55" t="s">
        <v>269</v>
      </c>
      <c r="K73" s="55" t="s">
        <v>270</v>
      </c>
      <c r="L73" s="55" t="s">
        <v>271</v>
      </c>
      <c r="M73" s="102"/>
      <c r="N73" s="12" t="s">
        <v>720</v>
      </c>
      <c r="O73" s="7"/>
      <c r="P73" s="7"/>
      <c r="Q73" s="7"/>
    </row>
    <row r="74" spans="1:17" s="86" customFormat="1" ht="47.25" x14ac:dyDescent="0.25">
      <c r="A74" s="55">
        <f t="shared" si="1"/>
        <v>66</v>
      </c>
      <c r="B74" s="25" t="s">
        <v>272</v>
      </c>
      <c r="C74" s="26" t="s">
        <v>273</v>
      </c>
      <c r="D74" s="26" t="s">
        <v>274</v>
      </c>
      <c r="E74" s="26">
        <v>3901400000</v>
      </c>
      <c r="F74" s="27"/>
      <c r="G74" s="27"/>
      <c r="H74" s="27"/>
      <c r="I74" s="27"/>
      <c r="J74" s="26" t="s">
        <v>275</v>
      </c>
      <c r="K74" s="26" t="s">
        <v>276</v>
      </c>
      <c r="L74" s="26" t="s">
        <v>277</v>
      </c>
      <c r="M74" s="8" t="s">
        <v>278</v>
      </c>
      <c r="N74" s="65" t="s">
        <v>279</v>
      </c>
      <c r="O74" s="28"/>
      <c r="P74" s="28"/>
      <c r="Q74" s="28"/>
    </row>
    <row r="75" spans="1:17" s="86" customFormat="1" ht="56.45" customHeight="1" x14ac:dyDescent="0.25">
      <c r="A75" s="55">
        <f t="shared" si="1"/>
        <v>67</v>
      </c>
      <c r="B75" s="25" t="s">
        <v>272</v>
      </c>
      <c r="C75" s="26" t="s">
        <v>273</v>
      </c>
      <c r="D75" s="26"/>
      <c r="E75" s="26">
        <v>3901400000</v>
      </c>
      <c r="F75" s="27"/>
      <c r="G75" s="27"/>
      <c r="H75" s="27"/>
      <c r="I75" s="27"/>
      <c r="J75" s="26" t="s">
        <v>275</v>
      </c>
      <c r="K75" s="26"/>
      <c r="L75" s="26" t="s">
        <v>280</v>
      </c>
      <c r="M75" s="8" t="s">
        <v>281</v>
      </c>
      <c r="N75" s="65" t="s">
        <v>279</v>
      </c>
      <c r="O75" s="28"/>
      <c r="P75" s="28"/>
      <c r="Q75" s="28"/>
    </row>
    <row r="76" spans="1:17" s="86" customFormat="1" ht="48.6" customHeight="1" x14ac:dyDescent="0.25">
      <c r="A76" s="55">
        <f t="shared" si="1"/>
        <v>68</v>
      </c>
      <c r="B76" s="25" t="s">
        <v>272</v>
      </c>
      <c r="C76" s="26" t="s">
        <v>273</v>
      </c>
      <c r="D76" s="26"/>
      <c r="E76" s="26">
        <v>3901400000</v>
      </c>
      <c r="F76" s="27"/>
      <c r="G76" s="27"/>
      <c r="H76" s="27"/>
      <c r="I76" s="27"/>
      <c r="J76" s="26" t="s">
        <v>275</v>
      </c>
      <c r="K76" s="26"/>
      <c r="L76" s="26" t="s">
        <v>282</v>
      </c>
      <c r="M76" s="8" t="s">
        <v>281</v>
      </c>
      <c r="N76" s="65" t="s">
        <v>279</v>
      </c>
      <c r="O76" s="28"/>
      <c r="P76" s="28"/>
      <c r="Q76" s="28"/>
    </row>
    <row r="77" spans="1:17" s="86" customFormat="1" ht="63" x14ac:dyDescent="0.25">
      <c r="A77" s="55">
        <f t="shared" si="1"/>
        <v>69</v>
      </c>
      <c r="B77" s="25" t="s">
        <v>272</v>
      </c>
      <c r="C77" s="26" t="s">
        <v>283</v>
      </c>
      <c r="D77" s="26" t="s">
        <v>284</v>
      </c>
      <c r="E77" s="26">
        <v>3902300000</v>
      </c>
      <c r="F77" s="27"/>
      <c r="G77" s="27"/>
      <c r="H77" s="27"/>
      <c r="I77" s="27"/>
      <c r="J77" s="26" t="s">
        <v>275</v>
      </c>
      <c r="K77" s="26" t="s">
        <v>276</v>
      </c>
      <c r="L77" s="26" t="s">
        <v>285</v>
      </c>
      <c r="M77" s="8" t="s">
        <v>286</v>
      </c>
      <c r="N77" s="65" t="s">
        <v>279</v>
      </c>
      <c r="O77" s="28"/>
      <c r="P77" s="28"/>
      <c r="Q77" s="28"/>
    </row>
    <row r="78" spans="1:17" s="86" customFormat="1" ht="47.25" x14ac:dyDescent="0.25">
      <c r="A78" s="55">
        <f t="shared" si="1"/>
        <v>70</v>
      </c>
      <c r="B78" s="25" t="s">
        <v>272</v>
      </c>
      <c r="C78" s="26" t="s">
        <v>283</v>
      </c>
      <c r="D78" s="26"/>
      <c r="E78" s="26">
        <v>3902300000</v>
      </c>
      <c r="F78" s="27"/>
      <c r="G78" s="27"/>
      <c r="H78" s="27"/>
      <c r="I78" s="27"/>
      <c r="J78" s="26" t="s">
        <v>275</v>
      </c>
      <c r="K78" s="27"/>
      <c r="L78" s="26" t="s">
        <v>287</v>
      </c>
      <c r="M78" s="8" t="s">
        <v>286</v>
      </c>
      <c r="N78" s="65" t="s">
        <v>279</v>
      </c>
      <c r="O78" s="28"/>
      <c r="P78" s="28"/>
      <c r="Q78" s="28"/>
    </row>
    <row r="79" spans="1:17" s="86" customFormat="1" ht="47.25" x14ac:dyDescent="0.25">
      <c r="A79" s="55">
        <f t="shared" si="1"/>
        <v>71</v>
      </c>
      <c r="B79" s="25" t="s">
        <v>272</v>
      </c>
      <c r="C79" s="26" t="s">
        <v>283</v>
      </c>
      <c r="D79" s="26"/>
      <c r="E79" s="26">
        <v>3902300000</v>
      </c>
      <c r="F79" s="27"/>
      <c r="G79" s="27"/>
      <c r="H79" s="27"/>
      <c r="I79" s="27"/>
      <c r="J79" s="26" t="s">
        <v>275</v>
      </c>
      <c r="K79" s="26"/>
      <c r="L79" s="26" t="s">
        <v>288</v>
      </c>
      <c r="M79" s="8" t="s">
        <v>286</v>
      </c>
      <c r="N79" s="65" t="s">
        <v>279</v>
      </c>
      <c r="O79" s="28"/>
      <c r="P79" s="28"/>
      <c r="Q79" s="28"/>
    </row>
    <row r="80" spans="1:17" s="87" customFormat="1" ht="36" customHeight="1" x14ac:dyDescent="0.25">
      <c r="A80" s="55">
        <f t="shared" si="1"/>
        <v>72</v>
      </c>
      <c r="B80" s="15" t="s">
        <v>299</v>
      </c>
      <c r="C80" s="55" t="s">
        <v>289</v>
      </c>
      <c r="D80" s="55" t="s">
        <v>290</v>
      </c>
      <c r="E80" s="55"/>
      <c r="F80" s="27"/>
      <c r="G80" s="10" t="s">
        <v>300</v>
      </c>
      <c r="H80" s="27"/>
      <c r="I80" s="27"/>
      <c r="J80" s="55" t="s">
        <v>291</v>
      </c>
      <c r="K80" s="55" t="s">
        <v>292</v>
      </c>
      <c r="L80" s="53" t="s">
        <v>293</v>
      </c>
      <c r="M80" s="53" t="s">
        <v>294</v>
      </c>
      <c r="N80" s="65" t="s">
        <v>721</v>
      </c>
      <c r="O80" s="29"/>
      <c r="P80" s="29"/>
      <c r="Q80" s="29"/>
    </row>
    <row r="81" spans="1:17" s="87" customFormat="1" ht="31.5" x14ac:dyDescent="0.25">
      <c r="A81" s="55">
        <f t="shared" si="1"/>
        <v>73</v>
      </c>
      <c r="B81" s="15" t="s">
        <v>299</v>
      </c>
      <c r="C81" s="55" t="s">
        <v>295</v>
      </c>
      <c r="D81" s="55" t="s">
        <v>296</v>
      </c>
      <c r="E81" s="55"/>
      <c r="F81" s="27"/>
      <c r="G81" s="10" t="s">
        <v>300</v>
      </c>
      <c r="H81" s="27"/>
      <c r="I81" s="27"/>
      <c r="J81" s="55" t="s">
        <v>297</v>
      </c>
      <c r="K81" s="55" t="s">
        <v>298</v>
      </c>
      <c r="L81" s="53" t="s">
        <v>293</v>
      </c>
      <c r="M81" s="53" t="s">
        <v>294</v>
      </c>
      <c r="N81" s="65" t="s">
        <v>721</v>
      </c>
      <c r="O81" s="29"/>
      <c r="P81" s="29"/>
      <c r="Q81" s="29"/>
    </row>
    <row r="82" spans="1:17" s="81" customFormat="1" ht="78.75" x14ac:dyDescent="0.25">
      <c r="A82" s="53">
        <f t="shared" si="1"/>
        <v>74</v>
      </c>
      <c r="B82" s="30" t="s">
        <v>709</v>
      </c>
      <c r="C82" s="12" t="s">
        <v>302</v>
      </c>
      <c r="D82" s="12">
        <v>20000</v>
      </c>
      <c r="E82" s="12"/>
      <c r="F82" s="12"/>
      <c r="G82" s="12" t="s">
        <v>309</v>
      </c>
      <c r="H82" s="12"/>
      <c r="I82" s="12"/>
      <c r="J82" s="12"/>
      <c r="K82" s="12"/>
      <c r="L82" s="12"/>
      <c r="M82" s="12"/>
      <c r="N82" s="12" t="s">
        <v>722</v>
      </c>
      <c r="O82" s="9"/>
      <c r="P82" s="9"/>
      <c r="Q82" s="9"/>
    </row>
    <row r="83" spans="1:17" s="81" customFormat="1" ht="31.5" x14ac:dyDescent="0.25">
      <c r="A83" s="53">
        <f t="shared" si="1"/>
        <v>75</v>
      </c>
      <c r="B83" s="30" t="s">
        <v>709</v>
      </c>
      <c r="C83" s="12" t="s">
        <v>303</v>
      </c>
      <c r="D83" s="12">
        <v>4500</v>
      </c>
      <c r="E83" s="12"/>
      <c r="F83" s="12"/>
      <c r="G83" s="12" t="s">
        <v>310</v>
      </c>
      <c r="H83" s="12"/>
      <c r="I83" s="12"/>
      <c r="J83" s="12"/>
      <c r="K83" s="12"/>
      <c r="L83" s="12"/>
      <c r="M83" s="12"/>
      <c r="N83" s="12" t="s">
        <v>722</v>
      </c>
      <c r="O83" s="9"/>
      <c r="P83" s="9"/>
      <c r="Q83" s="9"/>
    </row>
    <row r="84" spans="1:17" s="81" customFormat="1" ht="31.5" x14ac:dyDescent="0.25">
      <c r="A84" s="53">
        <f t="shared" si="1"/>
        <v>76</v>
      </c>
      <c r="B84" s="30" t="s">
        <v>709</v>
      </c>
      <c r="C84" s="12" t="s">
        <v>304</v>
      </c>
      <c r="D84" s="12">
        <v>50000</v>
      </c>
      <c r="E84" s="12"/>
      <c r="F84" s="12"/>
      <c r="G84" s="12" t="s">
        <v>311</v>
      </c>
      <c r="H84" s="12"/>
      <c r="I84" s="12"/>
      <c r="J84" s="12"/>
      <c r="K84" s="12"/>
      <c r="L84" s="12"/>
      <c r="M84" s="12"/>
      <c r="N84" s="12" t="s">
        <v>722</v>
      </c>
      <c r="O84" s="9"/>
      <c r="P84" s="9"/>
      <c r="Q84" s="9"/>
    </row>
    <row r="85" spans="1:17" s="81" customFormat="1" ht="31.5" x14ac:dyDescent="0.25">
      <c r="A85" s="53">
        <f t="shared" si="1"/>
        <v>77</v>
      </c>
      <c r="B85" s="30" t="s">
        <v>709</v>
      </c>
      <c r="C85" s="12" t="s">
        <v>305</v>
      </c>
      <c r="D85" s="12">
        <v>5000</v>
      </c>
      <c r="E85" s="12"/>
      <c r="F85" s="12"/>
      <c r="G85" s="12" t="s">
        <v>312</v>
      </c>
      <c r="H85" s="12"/>
      <c r="I85" s="12"/>
      <c r="J85" s="12"/>
      <c r="K85" s="12"/>
      <c r="L85" s="12"/>
      <c r="M85" s="12"/>
      <c r="N85" s="12" t="s">
        <v>722</v>
      </c>
      <c r="O85" s="9"/>
      <c r="P85" s="9"/>
      <c r="Q85" s="9"/>
    </row>
    <row r="86" spans="1:17" s="81" customFormat="1" ht="94.5" x14ac:dyDescent="0.25">
      <c r="A86" s="53">
        <f t="shared" si="1"/>
        <v>78</v>
      </c>
      <c r="B86" s="30" t="s">
        <v>709</v>
      </c>
      <c r="C86" s="12" t="s">
        <v>306</v>
      </c>
      <c r="D86" s="12">
        <v>500</v>
      </c>
      <c r="E86" s="12"/>
      <c r="F86" s="12"/>
      <c r="G86" s="12" t="s">
        <v>313</v>
      </c>
      <c r="H86" s="12"/>
      <c r="I86" s="12"/>
      <c r="J86" s="12"/>
      <c r="K86" s="12"/>
      <c r="L86" s="12"/>
      <c r="M86" s="12"/>
      <c r="N86" s="12" t="s">
        <v>722</v>
      </c>
      <c r="O86" s="9"/>
      <c r="P86" s="9"/>
      <c r="Q86" s="9"/>
    </row>
    <row r="87" spans="1:17" s="81" customFormat="1" ht="47.25" x14ac:dyDescent="0.25">
      <c r="A87" s="53">
        <f t="shared" si="1"/>
        <v>79</v>
      </c>
      <c r="B87" s="30" t="s">
        <v>709</v>
      </c>
      <c r="C87" s="12" t="s">
        <v>307</v>
      </c>
      <c r="D87" s="12">
        <v>3000</v>
      </c>
      <c r="E87" s="12"/>
      <c r="F87" s="12"/>
      <c r="G87" s="12" t="s">
        <v>314</v>
      </c>
      <c r="H87" s="12"/>
      <c r="I87" s="12"/>
      <c r="J87" s="12"/>
      <c r="K87" s="12"/>
      <c r="L87" s="12"/>
      <c r="M87" s="12"/>
      <c r="N87" s="12" t="s">
        <v>722</v>
      </c>
      <c r="O87" s="9"/>
      <c r="P87" s="9"/>
      <c r="Q87" s="9"/>
    </row>
    <row r="88" spans="1:17" s="81" customFormat="1" ht="31.5" x14ac:dyDescent="0.25">
      <c r="A88" s="53">
        <f t="shared" si="1"/>
        <v>80</v>
      </c>
      <c r="B88" s="30" t="s">
        <v>709</v>
      </c>
      <c r="C88" s="12" t="s">
        <v>308</v>
      </c>
      <c r="D88" s="12">
        <v>500</v>
      </c>
      <c r="E88" s="12"/>
      <c r="F88" s="12"/>
      <c r="G88" s="12" t="s">
        <v>314</v>
      </c>
      <c r="H88" s="12"/>
      <c r="I88" s="12"/>
      <c r="J88" s="12"/>
      <c r="K88" s="12"/>
      <c r="L88" s="12"/>
      <c r="M88" s="12"/>
      <c r="N88" s="12" t="s">
        <v>722</v>
      </c>
      <c r="O88" s="9"/>
      <c r="P88" s="9"/>
      <c r="Q88" s="9"/>
    </row>
    <row r="89" spans="1:17" s="81" customFormat="1" ht="78.75" x14ac:dyDescent="0.25">
      <c r="A89" s="53">
        <v>81</v>
      </c>
      <c r="B89" s="67" t="s">
        <v>370</v>
      </c>
      <c r="C89" s="68" t="s">
        <v>723</v>
      </c>
      <c r="D89" s="51" t="s">
        <v>371</v>
      </c>
      <c r="E89" s="51">
        <v>3907999000</v>
      </c>
      <c r="F89" s="69"/>
      <c r="G89" s="69" t="s">
        <v>248</v>
      </c>
      <c r="H89" s="69"/>
      <c r="I89" s="70" t="s">
        <v>724</v>
      </c>
      <c r="J89" s="71">
        <v>226102</v>
      </c>
      <c r="K89" s="71">
        <v>902456</v>
      </c>
      <c r="L89" s="31" t="s">
        <v>372</v>
      </c>
      <c r="M89" s="53" t="s">
        <v>373</v>
      </c>
      <c r="N89" s="53" t="s">
        <v>745</v>
      </c>
      <c r="O89" s="9"/>
      <c r="P89" s="9"/>
      <c r="Q89" s="9"/>
    </row>
    <row r="90" spans="1:17" s="81" customFormat="1" ht="78.75" x14ac:dyDescent="0.25">
      <c r="A90" s="53">
        <f t="shared" ref="A90:A111" si="2">1+A89</f>
        <v>82</v>
      </c>
      <c r="B90" s="67" t="s">
        <v>370</v>
      </c>
      <c r="C90" s="51" t="s">
        <v>723</v>
      </c>
      <c r="D90" s="51" t="s">
        <v>374</v>
      </c>
      <c r="E90" s="51">
        <v>3907999000</v>
      </c>
      <c r="F90" s="69"/>
      <c r="G90" s="69" t="s">
        <v>20</v>
      </c>
      <c r="H90" s="69"/>
      <c r="I90" s="70" t="s">
        <v>724</v>
      </c>
      <c r="J90" s="72">
        <v>11000</v>
      </c>
      <c r="K90" s="73">
        <v>55738.5</v>
      </c>
      <c r="L90" s="32" t="s">
        <v>375</v>
      </c>
      <c r="M90" s="53" t="s">
        <v>376</v>
      </c>
      <c r="N90" s="53" t="s">
        <v>745</v>
      </c>
      <c r="O90" s="9"/>
      <c r="P90" s="9"/>
      <c r="Q90" s="9"/>
    </row>
    <row r="91" spans="1:17" s="9" customFormat="1" ht="78.75" x14ac:dyDescent="0.25">
      <c r="A91" s="53">
        <f t="shared" si="2"/>
        <v>83</v>
      </c>
      <c r="B91" s="67" t="s">
        <v>370</v>
      </c>
      <c r="C91" s="74" t="s">
        <v>725</v>
      </c>
      <c r="D91" s="51" t="s">
        <v>726</v>
      </c>
      <c r="E91" s="51">
        <v>7220120000</v>
      </c>
      <c r="F91" s="69"/>
      <c r="G91" s="69" t="s">
        <v>20</v>
      </c>
      <c r="H91" s="69"/>
      <c r="I91" s="70" t="s">
        <v>727</v>
      </c>
      <c r="J91" s="75">
        <v>80436</v>
      </c>
      <c r="K91" s="75">
        <v>550704.69999999995</v>
      </c>
      <c r="L91" s="34" t="s">
        <v>377</v>
      </c>
      <c r="M91" s="53" t="s">
        <v>376</v>
      </c>
      <c r="N91" s="53" t="s">
        <v>745</v>
      </c>
    </row>
    <row r="92" spans="1:17" s="9" customFormat="1" ht="78.75" x14ac:dyDescent="0.25">
      <c r="A92" s="53">
        <f t="shared" si="2"/>
        <v>84</v>
      </c>
      <c r="B92" s="67" t="s">
        <v>370</v>
      </c>
      <c r="C92" s="51" t="s">
        <v>728</v>
      </c>
      <c r="D92" s="51" t="s">
        <v>378</v>
      </c>
      <c r="E92" s="51">
        <v>7212408000</v>
      </c>
      <c r="F92" s="69"/>
      <c r="G92" s="69" t="s">
        <v>248</v>
      </c>
      <c r="H92" s="69"/>
      <c r="I92" s="70" t="s">
        <v>729</v>
      </c>
      <c r="J92" s="73">
        <v>102946</v>
      </c>
      <c r="K92" s="73">
        <v>264252.13</v>
      </c>
      <c r="L92" s="32" t="s">
        <v>379</v>
      </c>
      <c r="M92" s="53" t="s">
        <v>376</v>
      </c>
      <c r="N92" s="53" t="s">
        <v>745</v>
      </c>
    </row>
    <row r="93" spans="1:17" s="81" customFormat="1" ht="78.75" x14ac:dyDescent="0.25">
      <c r="A93" s="53">
        <f t="shared" si="2"/>
        <v>85</v>
      </c>
      <c r="B93" s="67" t="s">
        <v>370</v>
      </c>
      <c r="C93" s="51" t="s">
        <v>730</v>
      </c>
      <c r="D93" s="51" t="s">
        <v>380</v>
      </c>
      <c r="E93" s="51">
        <v>5402110000</v>
      </c>
      <c r="F93" s="69"/>
      <c r="G93" s="69" t="s">
        <v>731</v>
      </c>
      <c r="H93" s="69"/>
      <c r="I93" s="70" t="s">
        <v>732</v>
      </c>
      <c r="J93" s="73">
        <v>22111</v>
      </c>
      <c r="K93" s="72">
        <v>713588.13</v>
      </c>
      <c r="L93" s="53" t="s">
        <v>381</v>
      </c>
      <c r="M93" s="53" t="s">
        <v>376</v>
      </c>
      <c r="N93" s="53" t="s">
        <v>745</v>
      </c>
      <c r="O93" s="9"/>
      <c r="P93" s="9"/>
      <c r="Q93" s="9"/>
    </row>
    <row r="94" spans="1:17" s="81" customFormat="1" ht="33.6" customHeight="1" x14ac:dyDescent="0.25">
      <c r="A94" s="53">
        <f t="shared" si="2"/>
        <v>86</v>
      </c>
      <c r="B94" s="67" t="s">
        <v>370</v>
      </c>
      <c r="C94" s="51" t="s">
        <v>730</v>
      </c>
      <c r="D94" s="51" t="s">
        <v>382</v>
      </c>
      <c r="E94" s="51">
        <v>5402110000</v>
      </c>
      <c r="F94" s="69"/>
      <c r="G94" s="69" t="s">
        <v>251</v>
      </c>
      <c r="H94" s="69"/>
      <c r="I94" s="70" t="s">
        <v>732</v>
      </c>
      <c r="J94" s="73">
        <v>3032</v>
      </c>
      <c r="K94" s="72">
        <v>74576</v>
      </c>
      <c r="L94" s="35" t="s">
        <v>383</v>
      </c>
      <c r="M94" s="53" t="s">
        <v>376</v>
      </c>
      <c r="N94" s="53" t="s">
        <v>745</v>
      </c>
      <c r="O94" s="9"/>
      <c r="P94" s="9"/>
      <c r="Q94" s="9"/>
    </row>
    <row r="95" spans="1:17" s="81" customFormat="1" ht="78.75" x14ac:dyDescent="0.25">
      <c r="A95" s="53">
        <f t="shared" si="2"/>
        <v>87</v>
      </c>
      <c r="B95" s="67" t="s">
        <v>370</v>
      </c>
      <c r="C95" s="51" t="s">
        <v>733</v>
      </c>
      <c r="D95" s="51" t="s">
        <v>384</v>
      </c>
      <c r="E95" s="51">
        <v>2712109000</v>
      </c>
      <c r="F95" s="69"/>
      <c r="G95" s="69" t="s">
        <v>251</v>
      </c>
      <c r="H95" s="69"/>
      <c r="I95" s="70" t="s">
        <v>734</v>
      </c>
      <c r="J95" s="73">
        <v>70455</v>
      </c>
      <c r="K95" s="72">
        <v>222943.3</v>
      </c>
      <c r="L95" s="32" t="s">
        <v>385</v>
      </c>
      <c r="M95" s="53" t="s">
        <v>376</v>
      </c>
      <c r="N95" s="53" t="s">
        <v>745</v>
      </c>
      <c r="O95" s="9"/>
      <c r="P95" s="9"/>
      <c r="Q95" s="9"/>
    </row>
    <row r="96" spans="1:17" s="81" customFormat="1" ht="78.75" x14ac:dyDescent="0.25">
      <c r="A96" s="53">
        <f t="shared" si="2"/>
        <v>88</v>
      </c>
      <c r="B96" s="67" t="s">
        <v>370</v>
      </c>
      <c r="C96" s="51" t="s">
        <v>735</v>
      </c>
      <c r="D96" s="51" t="s">
        <v>386</v>
      </c>
      <c r="E96" s="51">
        <v>2712109000</v>
      </c>
      <c r="F96" s="69"/>
      <c r="G96" s="69" t="s">
        <v>736</v>
      </c>
      <c r="H96" s="69"/>
      <c r="I96" s="70" t="s">
        <v>734</v>
      </c>
      <c r="J96" s="73">
        <v>22110</v>
      </c>
      <c r="K96" s="72">
        <v>54518.35</v>
      </c>
      <c r="L96" s="32" t="s">
        <v>387</v>
      </c>
      <c r="M96" s="53" t="s">
        <v>376</v>
      </c>
      <c r="N96" s="53" t="s">
        <v>745</v>
      </c>
      <c r="O96" s="9"/>
      <c r="P96" s="9"/>
      <c r="Q96" s="9"/>
    </row>
    <row r="97" spans="1:17" s="81" customFormat="1" ht="78.75" x14ac:dyDescent="0.25">
      <c r="A97" s="53">
        <f t="shared" si="2"/>
        <v>89</v>
      </c>
      <c r="B97" s="67" t="s">
        <v>370</v>
      </c>
      <c r="C97" s="51" t="s">
        <v>735</v>
      </c>
      <c r="D97" s="51" t="s">
        <v>388</v>
      </c>
      <c r="E97" s="51">
        <v>2712109000</v>
      </c>
      <c r="F97" s="69"/>
      <c r="G97" s="69" t="s">
        <v>251</v>
      </c>
      <c r="H97" s="69"/>
      <c r="I97" s="70" t="s">
        <v>734</v>
      </c>
      <c r="J97" s="73">
        <v>5460</v>
      </c>
      <c r="K97" s="72">
        <v>40270.44</v>
      </c>
      <c r="L97" s="32" t="s">
        <v>389</v>
      </c>
      <c r="M97" s="53" t="s">
        <v>376</v>
      </c>
      <c r="N97" s="53" t="s">
        <v>745</v>
      </c>
      <c r="O97" s="9"/>
      <c r="P97" s="9"/>
      <c r="Q97" s="9"/>
    </row>
    <row r="98" spans="1:17" s="81" customFormat="1" ht="78.75" x14ac:dyDescent="0.25">
      <c r="A98" s="53">
        <f t="shared" si="2"/>
        <v>90</v>
      </c>
      <c r="B98" s="67" t="s">
        <v>370</v>
      </c>
      <c r="C98" s="51" t="s">
        <v>737</v>
      </c>
      <c r="D98" s="51" t="s">
        <v>390</v>
      </c>
      <c r="E98" s="51">
        <v>3909509000</v>
      </c>
      <c r="F98" s="69"/>
      <c r="G98" s="69" t="s">
        <v>20</v>
      </c>
      <c r="H98" s="69"/>
      <c r="I98" s="70" t="s">
        <v>738</v>
      </c>
      <c r="J98" s="73">
        <v>5874</v>
      </c>
      <c r="K98" s="72">
        <v>89644</v>
      </c>
      <c r="L98" s="32" t="s">
        <v>391</v>
      </c>
      <c r="M98" s="53" t="s">
        <v>376</v>
      </c>
      <c r="N98" s="53" t="s">
        <v>745</v>
      </c>
      <c r="O98" s="9"/>
      <c r="P98" s="9"/>
      <c r="Q98" s="9"/>
    </row>
    <row r="99" spans="1:17" s="81" customFormat="1" ht="78.75" x14ac:dyDescent="0.25">
      <c r="A99" s="53">
        <f t="shared" si="2"/>
        <v>91</v>
      </c>
      <c r="B99" s="67" t="s">
        <v>370</v>
      </c>
      <c r="C99" s="51" t="s">
        <v>739</v>
      </c>
      <c r="D99" s="51" t="s">
        <v>392</v>
      </c>
      <c r="E99" s="51">
        <v>7019909909</v>
      </c>
      <c r="F99" s="69"/>
      <c r="G99" s="69" t="s">
        <v>251</v>
      </c>
      <c r="H99" s="69"/>
      <c r="I99" s="70" t="s">
        <v>732</v>
      </c>
      <c r="J99" s="73">
        <v>45784</v>
      </c>
      <c r="K99" s="72">
        <v>169233.8</v>
      </c>
      <c r="L99" s="32" t="s">
        <v>393</v>
      </c>
      <c r="M99" s="53" t="s">
        <v>376</v>
      </c>
      <c r="N99" s="53" t="s">
        <v>745</v>
      </c>
      <c r="O99" s="9"/>
      <c r="P99" s="9"/>
      <c r="Q99" s="9"/>
    </row>
    <row r="100" spans="1:17" s="81" customFormat="1" ht="78.75" x14ac:dyDescent="0.25">
      <c r="A100" s="53">
        <f t="shared" si="2"/>
        <v>92</v>
      </c>
      <c r="B100" s="67" t="s">
        <v>370</v>
      </c>
      <c r="C100" s="51" t="s">
        <v>739</v>
      </c>
      <c r="D100" s="51" t="s">
        <v>394</v>
      </c>
      <c r="E100" s="51">
        <v>7019909909</v>
      </c>
      <c r="F100" s="69"/>
      <c r="G100" s="69" t="s">
        <v>251</v>
      </c>
      <c r="H100" s="69"/>
      <c r="I100" s="70" t="s">
        <v>732</v>
      </c>
      <c r="J100" s="72">
        <v>186687</v>
      </c>
      <c r="K100" s="72">
        <v>724204.8</v>
      </c>
      <c r="L100" s="32" t="s">
        <v>395</v>
      </c>
      <c r="M100" s="53" t="s">
        <v>376</v>
      </c>
      <c r="N100" s="53" t="s">
        <v>745</v>
      </c>
      <c r="O100" s="9"/>
      <c r="P100" s="9"/>
      <c r="Q100" s="9"/>
    </row>
    <row r="101" spans="1:17" s="81" customFormat="1" ht="78.75" x14ac:dyDescent="0.25">
      <c r="A101" s="53">
        <f t="shared" si="2"/>
        <v>93</v>
      </c>
      <c r="B101" s="67" t="s">
        <v>370</v>
      </c>
      <c r="C101" s="51" t="s">
        <v>740</v>
      </c>
      <c r="D101" s="51" t="s">
        <v>396</v>
      </c>
      <c r="E101" s="51">
        <v>5404909000</v>
      </c>
      <c r="F101" s="69"/>
      <c r="G101" s="69" t="s">
        <v>251</v>
      </c>
      <c r="H101" s="69"/>
      <c r="I101" s="70" t="s">
        <v>734</v>
      </c>
      <c r="J101" s="72">
        <v>1126</v>
      </c>
      <c r="K101" s="72">
        <v>10634.32</v>
      </c>
      <c r="L101" s="32" t="s">
        <v>397</v>
      </c>
      <c r="M101" s="53" t="s">
        <v>376</v>
      </c>
      <c r="N101" s="53" t="s">
        <v>745</v>
      </c>
      <c r="O101" s="9"/>
      <c r="P101" s="9"/>
      <c r="Q101" s="9"/>
    </row>
    <row r="102" spans="1:17" s="81" customFormat="1" ht="78.75" x14ac:dyDescent="0.25">
      <c r="A102" s="53">
        <f t="shared" si="2"/>
        <v>94</v>
      </c>
      <c r="B102" s="67" t="s">
        <v>370</v>
      </c>
      <c r="C102" s="51" t="s">
        <v>741</v>
      </c>
      <c r="D102" s="51" t="s">
        <v>398</v>
      </c>
      <c r="E102" s="51">
        <v>5404909000</v>
      </c>
      <c r="F102" s="69"/>
      <c r="G102" s="69" t="s">
        <v>71</v>
      </c>
      <c r="H102" s="69"/>
      <c r="I102" s="70" t="s">
        <v>734</v>
      </c>
      <c r="J102" s="72">
        <v>21503</v>
      </c>
      <c r="K102" s="72">
        <v>120876.73</v>
      </c>
      <c r="L102" s="32" t="s">
        <v>399</v>
      </c>
      <c r="M102" s="53" t="s">
        <v>376</v>
      </c>
      <c r="N102" s="53" t="s">
        <v>745</v>
      </c>
      <c r="O102" s="9"/>
      <c r="P102" s="9"/>
      <c r="Q102" s="9"/>
    </row>
    <row r="103" spans="1:17" s="81" customFormat="1" ht="78.75" x14ac:dyDescent="0.25">
      <c r="A103" s="53">
        <f t="shared" si="2"/>
        <v>95</v>
      </c>
      <c r="B103" s="67" t="s">
        <v>370</v>
      </c>
      <c r="C103" s="51" t="s">
        <v>400</v>
      </c>
      <c r="D103" s="51" t="s">
        <v>401</v>
      </c>
      <c r="E103" s="51">
        <v>3901209001</v>
      </c>
      <c r="F103" s="69"/>
      <c r="G103" s="69" t="s">
        <v>251</v>
      </c>
      <c r="H103" s="69"/>
      <c r="I103" s="70" t="s">
        <v>729</v>
      </c>
      <c r="J103" s="72">
        <v>61875</v>
      </c>
      <c r="K103" s="72">
        <v>13310.51</v>
      </c>
      <c r="L103" s="32" t="s">
        <v>402</v>
      </c>
      <c r="M103" s="53" t="s">
        <v>376</v>
      </c>
      <c r="N103" s="53" t="s">
        <v>745</v>
      </c>
      <c r="O103" s="9"/>
      <c r="P103" s="9"/>
      <c r="Q103" s="9"/>
    </row>
    <row r="104" spans="1:17" s="81" customFormat="1" ht="78.75" x14ac:dyDescent="0.25">
      <c r="A104" s="53">
        <f t="shared" si="2"/>
        <v>96</v>
      </c>
      <c r="B104" s="67" t="s">
        <v>370</v>
      </c>
      <c r="C104" s="51" t="s">
        <v>400</v>
      </c>
      <c r="D104" s="51" t="s">
        <v>403</v>
      </c>
      <c r="E104" s="51">
        <v>3901209001</v>
      </c>
      <c r="F104" s="69"/>
      <c r="G104" s="69" t="s">
        <v>251</v>
      </c>
      <c r="H104" s="69"/>
      <c r="I104" s="70" t="s">
        <v>729</v>
      </c>
      <c r="J104" s="72">
        <v>40200</v>
      </c>
      <c r="K104" s="72">
        <v>226417</v>
      </c>
      <c r="L104" s="32" t="s">
        <v>402</v>
      </c>
      <c r="M104" s="53" t="s">
        <v>376</v>
      </c>
      <c r="N104" s="53" t="s">
        <v>745</v>
      </c>
      <c r="O104" s="9"/>
      <c r="P104" s="9"/>
      <c r="Q104" s="9"/>
    </row>
    <row r="105" spans="1:17" s="81" customFormat="1" ht="78.75" x14ac:dyDescent="0.25">
      <c r="A105" s="53">
        <f t="shared" si="2"/>
        <v>97</v>
      </c>
      <c r="B105" s="67" t="s">
        <v>370</v>
      </c>
      <c r="C105" s="51" t="s">
        <v>400</v>
      </c>
      <c r="D105" s="51" t="s">
        <v>404</v>
      </c>
      <c r="E105" s="51">
        <v>3901209001</v>
      </c>
      <c r="F105" s="69"/>
      <c r="G105" s="69" t="s">
        <v>251</v>
      </c>
      <c r="H105" s="69"/>
      <c r="I105" s="70" t="s">
        <v>729</v>
      </c>
      <c r="J105" s="72">
        <v>123750</v>
      </c>
      <c r="K105" s="72">
        <v>307948</v>
      </c>
      <c r="L105" s="32" t="s">
        <v>402</v>
      </c>
      <c r="M105" s="53" t="s">
        <v>376</v>
      </c>
      <c r="N105" s="53" t="s">
        <v>745</v>
      </c>
      <c r="O105" s="9"/>
      <c r="P105" s="9"/>
      <c r="Q105" s="9"/>
    </row>
    <row r="106" spans="1:17" s="81" customFormat="1" ht="78.75" x14ac:dyDescent="0.25">
      <c r="A106" s="53">
        <f t="shared" si="2"/>
        <v>98</v>
      </c>
      <c r="B106" s="67" t="s">
        <v>370</v>
      </c>
      <c r="C106" s="51" t="s">
        <v>400</v>
      </c>
      <c r="D106" s="51" t="s">
        <v>405</v>
      </c>
      <c r="E106" s="51">
        <v>3901209001</v>
      </c>
      <c r="F106" s="69"/>
      <c r="G106" s="69" t="s">
        <v>251</v>
      </c>
      <c r="H106" s="69"/>
      <c r="I106" s="70" t="s">
        <v>729</v>
      </c>
      <c r="J106" s="72">
        <v>862125</v>
      </c>
      <c r="K106" s="72">
        <v>1891184</v>
      </c>
      <c r="L106" s="32" t="s">
        <v>402</v>
      </c>
      <c r="M106" s="53" t="s">
        <v>376</v>
      </c>
      <c r="N106" s="53" t="s">
        <v>745</v>
      </c>
      <c r="O106" s="9"/>
      <c r="P106" s="9"/>
      <c r="Q106" s="9"/>
    </row>
    <row r="107" spans="1:17" s="81" customFormat="1" ht="78.75" x14ac:dyDescent="0.25">
      <c r="A107" s="53">
        <f t="shared" si="2"/>
        <v>99</v>
      </c>
      <c r="B107" s="67" t="s">
        <v>370</v>
      </c>
      <c r="C107" s="51" t="s">
        <v>406</v>
      </c>
      <c r="D107" s="51" t="s">
        <v>407</v>
      </c>
      <c r="E107" s="51">
        <v>3901209001</v>
      </c>
      <c r="F107" s="69"/>
      <c r="G107" s="69" t="s">
        <v>742</v>
      </c>
      <c r="H107" s="69"/>
      <c r="I107" s="70" t="s">
        <v>729</v>
      </c>
      <c r="J107" s="72">
        <v>8000</v>
      </c>
      <c r="K107" s="72">
        <v>41705</v>
      </c>
      <c r="L107" s="32" t="s">
        <v>408</v>
      </c>
      <c r="M107" s="53" t="s">
        <v>376</v>
      </c>
      <c r="N107" s="53" t="s">
        <v>745</v>
      </c>
      <c r="O107" s="9"/>
      <c r="P107" s="9"/>
      <c r="Q107" s="9"/>
    </row>
    <row r="108" spans="1:17" s="81" customFormat="1" ht="78.75" x14ac:dyDescent="0.25">
      <c r="A108" s="53">
        <f t="shared" si="2"/>
        <v>100</v>
      </c>
      <c r="B108" s="67" t="s">
        <v>370</v>
      </c>
      <c r="C108" s="51" t="s">
        <v>406</v>
      </c>
      <c r="D108" s="51" t="s">
        <v>409</v>
      </c>
      <c r="E108" s="51">
        <v>3901209001</v>
      </c>
      <c r="F108" s="69"/>
      <c r="G108" s="69" t="s">
        <v>251</v>
      </c>
      <c r="H108" s="69"/>
      <c r="I108" s="70" t="s">
        <v>729</v>
      </c>
      <c r="J108" s="72">
        <v>115700</v>
      </c>
      <c r="K108" s="72">
        <v>304755</v>
      </c>
      <c r="L108" s="32" t="s">
        <v>410</v>
      </c>
      <c r="M108" s="53" t="s">
        <v>376</v>
      </c>
      <c r="N108" s="53" t="s">
        <v>745</v>
      </c>
      <c r="O108" s="9"/>
      <c r="P108" s="9"/>
      <c r="Q108" s="9"/>
    </row>
    <row r="109" spans="1:17" s="9" customFormat="1" ht="78.75" x14ac:dyDescent="0.25">
      <c r="A109" s="53">
        <f t="shared" si="2"/>
        <v>101</v>
      </c>
      <c r="B109" s="76" t="s">
        <v>370</v>
      </c>
      <c r="C109" s="51" t="s">
        <v>411</v>
      </c>
      <c r="D109" s="51" t="s">
        <v>412</v>
      </c>
      <c r="E109" s="51">
        <v>3920990000</v>
      </c>
      <c r="F109" s="69"/>
      <c r="G109" s="69" t="s">
        <v>743</v>
      </c>
      <c r="H109" s="69"/>
      <c r="I109" s="70" t="s">
        <v>744</v>
      </c>
      <c r="J109" s="72">
        <v>3600</v>
      </c>
      <c r="K109" s="72">
        <v>14652.3</v>
      </c>
      <c r="L109" s="53" t="s">
        <v>412</v>
      </c>
      <c r="M109" s="53" t="s">
        <v>376</v>
      </c>
      <c r="N109" s="53" t="s">
        <v>745</v>
      </c>
    </row>
    <row r="110" spans="1:17" s="81" customFormat="1" ht="47.25" x14ac:dyDescent="0.25">
      <c r="A110" s="53">
        <v>102</v>
      </c>
      <c r="B110" s="15" t="s">
        <v>413</v>
      </c>
      <c r="C110" s="55" t="s">
        <v>421</v>
      </c>
      <c r="D110" s="55" t="s">
        <v>422</v>
      </c>
      <c r="E110" s="55"/>
      <c r="F110" s="55"/>
      <c r="G110" s="55" t="s">
        <v>423</v>
      </c>
      <c r="H110" s="55"/>
      <c r="I110" s="55"/>
      <c r="J110" s="55" t="s">
        <v>425</v>
      </c>
      <c r="K110" s="55" t="s">
        <v>426</v>
      </c>
      <c r="L110" s="55" t="s">
        <v>424</v>
      </c>
      <c r="M110" s="53" t="s">
        <v>115</v>
      </c>
      <c r="N110" s="53" t="s">
        <v>418</v>
      </c>
      <c r="O110" s="9"/>
      <c r="P110" s="9"/>
      <c r="Q110" s="9"/>
    </row>
    <row r="111" spans="1:17" s="81" customFormat="1" ht="47.25" x14ac:dyDescent="0.25">
      <c r="A111" s="53">
        <f t="shared" si="2"/>
        <v>103</v>
      </c>
      <c r="B111" s="15" t="s">
        <v>413</v>
      </c>
      <c r="C111" s="55" t="s">
        <v>427</v>
      </c>
      <c r="D111" s="55" t="s">
        <v>422</v>
      </c>
      <c r="E111" s="55"/>
      <c r="F111" s="55"/>
      <c r="G111" s="55" t="s">
        <v>428</v>
      </c>
      <c r="H111" s="55"/>
      <c r="I111" s="55"/>
      <c r="J111" s="55" t="s">
        <v>425</v>
      </c>
      <c r="K111" s="55" t="s">
        <v>426</v>
      </c>
      <c r="L111" s="55" t="s">
        <v>429</v>
      </c>
      <c r="M111" s="53" t="s">
        <v>115</v>
      </c>
      <c r="N111" s="53" t="s">
        <v>418</v>
      </c>
      <c r="O111" s="9"/>
      <c r="P111" s="9"/>
      <c r="Q111" s="9"/>
    </row>
    <row r="112" spans="1:17" s="81" customFormat="1" ht="47.25" x14ac:dyDescent="0.25">
      <c r="A112" s="53">
        <f t="shared" ref="A112:A133" si="3">1+A111</f>
        <v>104</v>
      </c>
      <c r="B112" s="15" t="s">
        <v>413</v>
      </c>
      <c r="C112" s="53" t="s">
        <v>430</v>
      </c>
      <c r="D112" s="55"/>
      <c r="E112" s="55"/>
      <c r="F112" s="55"/>
      <c r="G112" s="55" t="s">
        <v>431</v>
      </c>
      <c r="H112" s="55"/>
      <c r="I112" s="55"/>
      <c r="J112" s="55" t="s">
        <v>425</v>
      </c>
      <c r="K112" s="55" t="s">
        <v>433</v>
      </c>
      <c r="L112" s="55" t="s">
        <v>432</v>
      </c>
      <c r="M112" s="53" t="s">
        <v>115</v>
      </c>
      <c r="N112" s="53" t="s">
        <v>418</v>
      </c>
      <c r="O112" s="9"/>
      <c r="P112" s="9"/>
      <c r="Q112" s="9"/>
    </row>
    <row r="113" spans="1:17" s="81" customFormat="1" ht="47.25" x14ac:dyDescent="0.25">
      <c r="A113" s="53">
        <f t="shared" si="3"/>
        <v>105</v>
      </c>
      <c r="B113" s="15" t="s">
        <v>413</v>
      </c>
      <c r="C113" s="55" t="s">
        <v>434</v>
      </c>
      <c r="D113" s="55"/>
      <c r="E113" s="55"/>
      <c r="F113" s="55"/>
      <c r="G113" s="55" t="s">
        <v>435</v>
      </c>
      <c r="H113" s="55"/>
      <c r="I113" s="55"/>
      <c r="J113" s="55" t="s">
        <v>437</v>
      </c>
      <c r="K113" s="55" t="s">
        <v>438</v>
      </c>
      <c r="L113" s="55" t="s">
        <v>436</v>
      </c>
      <c r="M113" s="53" t="s">
        <v>115</v>
      </c>
      <c r="N113" s="53" t="s">
        <v>418</v>
      </c>
      <c r="O113" s="9"/>
      <c r="P113" s="9"/>
      <c r="Q113" s="9"/>
    </row>
    <row r="114" spans="1:17" s="81" customFormat="1" ht="47.25" x14ac:dyDescent="0.25">
      <c r="A114" s="53">
        <f t="shared" si="3"/>
        <v>106</v>
      </c>
      <c r="B114" s="15" t="s">
        <v>413</v>
      </c>
      <c r="C114" s="53" t="s">
        <v>439</v>
      </c>
      <c r="D114" s="55"/>
      <c r="E114" s="55"/>
      <c r="F114" s="55"/>
      <c r="G114" s="55" t="s">
        <v>431</v>
      </c>
      <c r="H114" s="55"/>
      <c r="I114" s="55"/>
      <c r="J114" s="55" t="s">
        <v>442</v>
      </c>
      <c r="K114" s="55" t="s">
        <v>443</v>
      </c>
      <c r="L114" s="53" t="s">
        <v>440</v>
      </c>
      <c r="M114" s="53" t="s">
        <v>441</v>
      </c>
      <c r="N114" s="53" t="s">
        <v>418</v>
      </c>
      <c r="O114" s="9"/>
      <c r="P114" s="9"/>
      <c r="Q114" s="9"/>
    </row>
    <row r="115" spans="1:17" s="81" customFormat="1" ht="47.25" x14ac:dyDescent="0.25">
      <c r="A115" s="53">
        <f t="shared" si="3"/>
        <v>107</v>
      </c>
      <c r="B115" s="15" t="s">
        <v>413</v>
      </c>
      <c r="C115" s="53" t="s">
        <v>444</v>
      </c>
      <c r="D115" s="55"/>
      <c r="E115" s="55"/>
      <c r="F115" s="55"/>
      <c r="G115" s="55" t="s">
        <v>431</v>
      </c>
      <c r="H115" s="55"/>
      <c r="I115" s="55"/>
      <c r="J115" s="55" t="s">
        <v>442</v>
      </c>
      <c r="K115" s="55" t="s">
        <v>446</v>
      </c>
      <c r="L115" s="55" t="s">
        <v>445</v>
      </c>
      <c r="M115" s="53" t="s">
        <v>441</v>
      </c>
      <c r="N115" s="53" t="s">
        <v>418</v>
      </c>
      <c r="O115" s="9"/>
      <c r="P115" s="9"/>
      <c r="Q115" s="9"/>
    </row>
    <row r="116" spans="1:17" s="81" customFormat="1" ht="47.25" x14ac:dyDescent="0.25">
      <c r="A116" s="53">
        <f t="shared" si="3"/>
        <v>108</v>
      </c>
      <c r="B116" s="15" t="s">
        <v>413</v>
      </c>
      <c r="C116" s="55" t="s">
        <v>447</v>
      </c>
      <c r="D116" s="55" t="s">
        <v>448</v>
      </c>
      <c r="E116" s="55"/>
      <c r="F116" s="55"/>
      <c r="G116" s="55" t="s">
        <v>449</v>
      </c>
      <c r="H116" s="55"/>
      <c r="I116" s="55"/>
      <c r="J116" s="55" t="s">
        <v>425</v>
      </c>
      <c r="K116" s="55" t="s">
        <v>452</v>
      </c>
      <c r="L116" s="55" t="s">
        <v>450</v>
      </c>
      <c r="M116" s="53" t="s">
        <v>451</v>
      </c>
      <c r="N116" s="53" t="s">
        <v>418</v>
      </c>
      <c r="O116" s="9"/>
      <c r="P116" s="9"/>
      <c r="Q116" s="9"/>
    </row>
    <row r="117" spans="1:17" s="81" customFormat="1" ht="47.25" x14ac:dyDescent="0.25">
      <c r="A117" s="53">
        <f t="shared" si="3"/>
        <v>109</v>
      </c>
      <c r="B117" s="15" t="s">
        <v>413</v>
      </c>
      <c r="C117" s="55" t="s">
        <v>453</v>
      </c>
      <c r="D117" s="55" t="s">
        <v>454</v>
      </c>
      <c r="E117" s="55"/>
      <c r="F117" s="55"/>
      <c r="G117" s="55" t="s">
        <v>455</v>
      </c>
      <c r="H117" s="55"/>
      <c r="I117" s="55"/>
      <c r="J117" s="55" t="s">
        <v>437</v>
      </c>
      <c r="K117" s="55" t="s">
        <v>457</v>
      </c>
      <c r="L117" s="55" t="s">
        <v>456</v>
      </c>
      <c r="M117" s="53" t="s">
        <v>115</v>
      </c>
      <c r="N117" s="53" t="s">
        <v>418</v>
      </c>
      <c r="O117" s="9"/>
      <c r="P117" s="9"/>
      <c r="Q117" s="9"/>
    </row>
    <row r="118" spans="1:17" s="81" customFormat="1" ht="47.25" x14ac:dyDescent="0.25">
      <c r="A118" s="53">
        <f t="shared" si="3"/>
        <v>110</v>
      </c>
      <c r="B118" s="15" t="s">
        <v>413</v>
      </c>
      <c r="C118" s="53" t="s">
        <v>458</v>
      </c>
      <c r="D118" s="55"/>
      <c r="E118" s="55"/>
      <c r="F118" s="55"/>
      <c r="G118" s="55" t="s">
        <v>77</v>
      </c>
      <c r="H118" s="55"/>
      <c r="I118" s="55"/>
      <c r="J118" s="55" t="s">
        <v>459</v>
      </c>
      <c r="K118" s="55"/>
      <c r="L118" s="55"/>
      <c r="M118" s="53" t="s">
        <v>115</v>
      </c>
      <c r="N118" s="53" t="s">
        <v>418</v>
      </c>
      <c r="O118" s="9"/>
      <c r="P118" s="9"/>
      <c r="Q118" s="9"/>
    </row>
    <row r="119" spans="1:17" s="83" customFormat="1" ht="47.25" x14ac:dyDescent="0.25">
      <c r="A119" s="53">
        <f t="shared" si="3"/>
        <v>111</v>
      </c>
      <c r="B119" s="15" t="s">
        <v>467</v>
      </c>
      <c r="C119" s="55" t="s">
        <v>461</v>
      </c>
      <c r="D119" s="55" t="s">
        <v>462</v>
      </c>
      <c r="E119" s="55"/>
      <c r="F119" s="55"/>
      <c r="G119" s="55"/>
      <c r="H119" s="55"/>
      <c r="I119" s="55"/>
      <c r="J119" s="55" t="s">
        <v>463</v>
      </c>
      <c r="K119" s="16" t="s">
        <v>464</v>
      </c>
      <c r="L119" s="55" t="s">
        <v>465</v>
      </c>
      <c r="M119" s="55" t="s">
        <v>115</v>
      </c>
      <c r="N119" s="53" t="s">
        <v>466</v>
      </c>
      <c r="O119" s="36"/>
      <c r="P119" s="36"/>
      <c r="Q119" s="36"/>
    </row>
    <row r="120" spans="1:17" s="36" customFormat="1" ht="31.5" x14ac:dyDescent="0.25">
      <c r="A120" s="53">
        <f t="shared" si="3"/>
        <v>112</v>
      </c>
      <c r="B120" s="15" t="s">
        <v>468</v>
      </c>
      <c r="C120" s="37" t="s">
        <v>469</v>
      </c>
      <c r="D120" s="55" t="s">
        <v>472</v>
      </c>
      <c r="E120" s="55">
        <v>4408908509</v>
      </c>
      <c r="F120" s="55"/>
      <c r="G120" s="55" t="s">
        <v>675</v>
      </c>
      <c r="H120" s="55"/>
      <c r="I120" s="55"/>
      <c r="J120" s="55">
        <v>4000</v>
      </c>
      <c r="K120" s="16" t="str">
        <f>CONCATENATE((J120*17)," ","Евро")</f>
        <v>68000 Евро</v>
      </c>
      <c r="L120" s="55" t="s">
        <v>473</v>
      </c>
      <c r="M120" s="53"/>
      <c r="N120" s="53" t="s">
        <v>474</v>
      </c>
    </row>
    <row r="121" spans="1:17" s="36" customFormat="1" ht="31.5" x14ac:dyDescent="0.25">
      <c r="A121" s="53">
        <f t="shared" si="3"/>
        <v>113</v>
      </c>
      <c r="B121" s="15" t="s">
        <v>468</v>
      </c>
      <c r="C121" s="37" t="s">
        <v>470</v>
      </c>
      <c r="D121" s="55" t="s">
        <v>472</v>
      </c>
      <c r="E121" s="55">
        <v>4408908509</v>
      </c>
      <c r="F121" s="55"/>
      <c r="G121" s="55" t="s">
        <v>675</v>
      </c>
      <c r="H121" s="55"/>
      <c r="I121" s="55"/>
      <c r="J121" s="55">
        <v>77000</v>
      </c>
      <c r="K121" s="16" t="str">
        <f>CONCATENATE((J121*3)," ","Евро")</f>
        <v>231000 Евро</v>
      </c>
      <c r="L121" s="55" t="s">
        <v>473</v>
      </c>
      <c r="M121" s="53"/>
      <c r="N121" s="53" t="s">
        <v>474</v>
      </c>
    </row>
    <row r="122" spans="1:17" s="36" customFormat="1" ht="31.5" x14ac:dyDescent="0.25">
      <c r="A122" s="53">
        <f t="shared" si="3"/>
        <v>114</v>
      </c>
      <c r="B122" s="15" t="s">
        <v>468</v>
      </c>
      <c r="C122" s="37" t="s">
        <v>471</v>
      </c>
      <c r="D122" s="55" t="s">
        <v>472</v>
      </c>
      <c r="E122" s="55">
        <v>4408908509</v>
      </c>
      <c r="F122" s="55"/>
      <c r="G122" s="55" t="s">
        <v>675</v>
      </c>
      <c r="H122" s="55"/>
      <c r="I122" s="55"/>
      <c r="J122" s="55">
        <v>10000</v>
      </c>
      <c r="K122" s="16" t="str">
        <f>CONCATENATE((J122*3)," ","Евро")</f>
        <v>30000 Евро</v>
      </c>
      <c r="L122" s="55" t="s">
        <v>473</v>
      </c>
      <c r="M122" s="53"/>
      <c r="N122" s="53" t="s">
        <v>474</v>
      </c>
    </row>
    <row r="123" spans="1:17" s="41" customFormat="1" x14ac:dyDescent="0.25">
      <c r="A123" s="53">
        <f t="shared" si="3"/>
        <v>115</v>
      </c>
      <c r="B123" s="38" t="s">
        <v>475</v>
      </c>
      <c r="C123" s="39" t="s">
        <v>476</v>
      </c>
      <c r="D123" s="40"/>
      <c r="E123" s="40"/>
      <c r="F123" s="40"/>
      <c r="G123" s="40"/>
      <c r="H123" s="40"/>
      <c r="I123" s="40"/>
      <c r="J123" s="40"/>
      <c r="K123" s="39" t="s">
        <v>478</v>
      </c>
      <c r="L123" s="39" t="s">
        <v>482</v>
      </c>
      <c r="M123" s="39" t="s">
        <v>115</v>
      </c>
      <c r="N123" s="12" t="s">
        <v>488</v>
      </c>
    </row>
    <row r="124" spans="1:17" s="41" customFormat="1" x14ac:dyDescent="0.25">
      <c r="A124" s="53">
        <f t="shared" si="3"/>
        <v>116</v>
      </c>
      <c r="B124" s="38" t="s">
        <v>475</v>
      </c>
      <c r="C124" s="39" t="s">
        <v>477</v>
      </c>
      <c r="D124" s="40"/>
      <c r="E124" s="40"/>
      <c r="F124" s="40"/>
      <c r="G124" s="40"/>
      <c r="H124" s="40"/>
      <c r="I124" s="40"/>
      <c r="J124" s="40"/>
      <c r="K124" s="39" t="s">
        <v>479</v>
      </c>
      <c r="L124" s="39" t="s">
        <v>483</v>
      </c>
      <c r="M124" s="39" t="s">
        <v>115</v>
      </c>
      <c r="N124" s="12" t="s">
        <v>489</v>
      </c>
    </row>
    <row r="125" spans="1:17" s="41" customFormat="1" x14ac:dyDescent="0.25">
      <c r="A125" s="53">
        <f t="shared" si="3"/>
        <v>117</v>
      </c>
      <c r="B125" s="38" t="s">
        <v>475</v>
      </c>
      <c r="C125" s="39" t="s">
        <v>477</v>
      </c>
      <c r="D125" s="40"/>
      <c r="E125" s="40"/>
      <c r="F125" s="40"/>
      <c r="G125" s="40"/>
      <c r="H125" s="40"/>
      <c r="I125" s="40"/>
      <c r="J125" s="40"/>
      <c r="K125" s="39" t="s">
        <v>480</v>
      </c>
      <c r="L125" s="39" t="s">
        <v>484</v>
      </c>
      <c r="M125" s="39" t="s">
        <v>115</v>
      </c>
      <c r="N125" s="12" t="s">
        <v>490</v>
      </c>
    </row>
    <row r="126" spans="1:17" s="41" customFormat="1" x14ac:dyDescent="0.25">
      <c r="A126" s="53">
        <f t="shared" si="3"/>
        <v>118</v>
      </c>
      <c r="B126" s="38" t="s">
        <v>475</v>
      </c>
      <c r="C126" s="39" t="s">
        <v>477</v>
      </c>
      <c r="D126" s="40"/>
      <c r="E126" s="40"/>
      <c r="F126" s="40"/>
      <c r="G126" s="40"/>
      <c r="H126" s="40"/>
      <c r="I126" s="40"/>
      <c r="J126" s="40"/>
      <c r="K126" s="39">
        <v>610886</v>
      </c>
      <c r="L126" s="39" t="s">
        <v>485</v>
      </c>
      <c r="M126" s="39" t="s">
        <v>115</v>
      </c>
      <c r="N126" s="12" t="s">
        <v>491</v>
      </c>
    </row>
    <row r="127" spans="1:17" s="41" customFormat="1" x14ac:dyDescent="0.25">
      <c r="A127" s="53">
        <f t="shared" si="3"/>
        <v>119</v>
      </c>
      <c r="B127" s="38" t="s">
        <v>475</v>
      </c>
      <c r="C127" s="39" t="s">
        <v>476</v>
      </c>
      <c r="D127" s="40"/>
      <c r="E127" s="40"/>
      <c r="F127" s="40"/>
      <c r="G127" s="40"/>
      <c r="H127" s="40"/>
      <c r="I127" s="40"/>
      <c r="J127" s="40"/>
      <c r="K127" s="39" t="s">
        <v>481</v>
      </c>
      <c r="L127" s="39" t="s">
        <v>486</v>
      </c>
      <c r="M127" s="39" t="s">
        <v>115</v>
      </c>
      <c r="N127" s="12" t="s">
        <v>492</v>
      </c>
    </row>
    <row r="128" spans="1:17" s="41" customFormat="1" x14ac:dyDescent="0.25">
      <c r="A128" s="53">
        <f t="shared" si="3"/>
        <v>120</v>
      </c>
      <c r="B128" s="38" t="s">
        <v>475</v>
      </c>
      <c r="C128" s="39" t="s">
        <v>477</v>
      </c>
      <c r="D128" s="40"/>
      <c r="E128" s="40"/>
      <c r="F128" s="40"/>
      <c r="G128" s="40"/>
      <c r="H128" s="40"/>
      <c r="I128" s="40"/>
      <c r="J128" s="40"/>
      <c r="K128" s="39">
        <v>624405</v>
      </c>
      <c r="L128" s="39" t="s">
        <v>487</v>
      </c>
      <c r="M128" s="39" t="s">
        <v>115</v>
      </c>
      <c r="N128" s="12" t="s">
        <v>493</v>
      </c>
    </row>
    <row r="129" spans="1:18" s="81" customFormat="1" ht="48" customHeight="1" x14ac:dyDescent="0.25">
      <c r="A129" s="53">
        <f t="shared" si="3"/>
        <v>121</v>
      </c>
      <c r="B129" s="15" t="s">
        <v>494</v>
      </c>
      <c r="C129" s="53" t="s">
        <v>495</v>
      </c>
      <c r="D129" s="54" t="s">
        <v>499</v>
      </c>
      <c r="E129" s="54"/>
      <c r="F129" s="55"/>
      <c r="G129" s="55" t="s">
        <v>509</v>
      </c>
      <c r="H129" s="55"/>
      <c r="I129" s="55"/>
      <c r="J129" s="55" t="s">
        <v>501</v>
      </c>
      <c r="K129" s="55" t="s">
        <v>502</v>
      </c>
      <c r="L129" s="55" t="s">
        <v>512</v>
      </c>
      <c r="M129" s="53" t="s">
        <v>513</v>
      </c>
      <c r="N129" s="77" t="s">
        <v>519</v>
      </c>
      <c r="O129" s="9"/>
      <c r="P129" s="9"/>
      <c r="Q129" s="9"/>
    </row>
    <row r="130" spans="1:18" s="81" customFormat="1" ht="31.5" x14ac:dyDescent="0.25">
      <c r="A130" s="53">
        <f t="shared" si="3"/>
        <v>122</v>
      </c>
      <c r="B130" s="15" t="s">
        <v>494</v>
      </c>
      <c r="C130" s="53" t="s">
        <v>496</v>
      </c>
      <c r="D130" s="55"/>
      <c r="E130" s="55"/>
      <c r="F130" s="55"/>
      <c r="G130" s="53" t="s">
        <v>510</v>
      </c>
      <c r="H130" s="55"/>
      <c r="I130" s="55"/>
      <c r="J130" s="55" t="s">
        <v>503</v>
      </c>
      <c r="K130" s="55" t="s">
        <v>504</v>
      </c>
      <c r="L130" s="53" t="s">
        <v>514</v>
      </c>
      <c r="M130" s="53" t="s">
        <v>515</v>
      </c>
      <c r="N130" s="59" t="s">
        <v>750</v>
      </c>
      <c r="O130" s="9"/>
      <c r="P130" s="9"/>
      <c r="Q130" s="9"/>
    </row>
    <row r="131" spans="1:18" s="81" customFormat="1" ht="31.5" x14ac:dyDescent="0.25">
      <c r="A131" s="53">
        <f t="shared" si="3"/>
        <v>123</v>
      </c>
      <c r="B131" s="15" t="s">
        <v>494</v>
      </c>
      <c r="C131" s="53" t="s">
        <v>497</v>
      </c>
      <c r="D131" s="103" t="s">
        <v>500</v>
      </c>
      <c r="E131" s="54"/>
      <c r="F131" s="55"/>
      <c r="G131" s="53" t="s">
        <v>511</v>
      </c>
      <c r="H131" s="55"/>
      <c r="I131" s="55"/>
      <c r="J131" s="55" t="s">
        <v>505</v>
      </c>
      <c r="K131" s="55" t="s">
        <v>506</v>
      </c>
      <c r="L131" s="55" t="s">
        <v>516</v>
      </c>
      <c r="M131" s="55" t="s">
        <v>517</v>
      </c>
      <c r="N131" s="53" t="s">
        <v>520</v>
      </c>
      <c r="O131" s="9"/>
      <c r="P131" s="9"/>
      <c r="Q131" s="9"/>
    </row>
    <row r="132" spans="1:18" s="81" customFormat="1" ht="31.5" x14ac:dyDescent="0.25">
      <c r="A132" s="53">
        <f t="shared" si="3"/>
        <v>124</v>
      </c>
      <c r="B132" s="15" t="s">
        <v>494</v>
      </c>
      <c r="C132" s="53" t="s">
        <v>498</v>
      </c>
      <c r="D132" s="104"/>
      <c r="E132" s="55"/>
      <c r="F132" s="55"/>
      <c r="G132" s="53" t="s">
        <v>511</v>
      </c>
      <c r="H132" s="55"/>
      <c r="I132" s="55"/>
      <c r="J132" s="55" t="s">
        <v>507</v>
      </c>
      <c r="K132" s="55" t="s">
        <v>508</v>
      </c>
      <c r="L132" s="55" t="s">
        <v>518</v>
      </c>
      <c r="M132" s="98" t="s">
        <v>517</v>
      </c>
      <c r="N132" s="53" t="s">
        <v>521</v>
      </c>
      <c r="O132" s="9"/>
      <c r="P132" s="9"/>
      <c r="Q132" s="9"/>
    </row>
    <row r="133" spans="1:18" s="81" customFormat="1" ht="154.9" customHeight="1" x14ac:dyDescent="0.25">
      <c r="A133" s="53">
        <f t="shared" si="3"/>
        <v>125</v>
      </c>
      <c r="B133" s="4" t="s">
        <v>522</v>
      </c>
      <c r="C133" s="92" t="s">
        <v>523</v>
      </c>
      <c r="D133" s="92" t="s">
        <v>524</v>
      </c>
      <c r="E133" s="28">
        <v>3909310000</v>
      </c>
      <c r="F133" s="17"/>
      <c r="G133" s="17"/>
      <c r="H133" s="17"/>
      <c r="I133" s="17"/>
      <c r="J133" s="92" t="s">
        <v>525</v>
      </c>
      <c r="K133" s="92" t="s">
        <v>526</v>
      </c>
      <c r="L133" s="92" t="s">
        <v>527</v>
      </c>
      <c r="M133" s="92" t="s">
        <v>528</v>
      </c>
      <c r="N133" s="12" t="s">
        <v>746</v>
      </c>
      <c r="O133" s="20"/>
      <c r="P133" s="20"/>
      <c r="Q133" s="20"/>
      <c r="R133" s="84"/>
    </row>
    <row r="134" spans="1:18" s="85" customFormat="1" ht="55.15" customHeight="1" x14ac:dyDescent="0.25">
      <c r="A134" s="56">
        <v>126</v>
      </c>
      <c r="B134" s="4" t="s">
        <v>672</v>
      </c>
      <c r="C134" s="55" t="s">
        <v>651</v>
      </c>
      <c r="D134" s="94" t="s">
        <v>652</v>
      </c>
      <c r="E134" s="93">
        <v>3505205000</v>
      </c>
      <c r="F134" s="55"/>
      <c r="G134" s="55"/>
      <c r="H134" s="55"/>
      <c r="I134" s="55"/>
      <c r="J134" s="55" t="s">
        <v>653</v>
      </c>
      <c r="K134" s="55" t="s">
        <v>654</v>
      </c>
      <c r="L134" s="55" t="s">
        <v>655</v>
      </c>
      <c r="M134" s="53" t="s">
        <v>656</v>
      </c>
      <c r="N134" s="12" t="s">
        <v>657</v>
      </c>
      <c r="O134" s="23"/>
      <c r="P134" s="23"/>
      <c r="Q134" s="23"/>
    </row>
    <row r="135" spans="1:18" s="85" customFormat="1" ht="63.6" customHeight="1" x14ac:dyDescent="0.25">
      <c r="A135" s="56">
        <f t="shared" ref="A135:A136" si="4">1+A134</f>
        <v>127</v>
      </c>
      <c r="B135" s="4" t="s">
        <v>672</v>
      </c>
      <c r="C135" s="55" t="s">
        <v>658</v>
      </c>
      <c r="D135" s="94" t="s">
        <v>659</v>
      </c>
      <c r="E135" s="93">
        <v>3505105000</v>
      </c>
      <c r="F135" s="55"/>
      <c r="G135" s="55"/>
      <c r="H135" s="55"/>
      <c r="I135" s="55"/>
      <c r="J135" s="55" t="s">
        <v>660</v>
      </c>
      <c r="K135" s="55" t="s">
        <v>661</v>
      </c>
      <c r="L135" s="55" t="s">
        <v>662</v>
      </c>
      <c r="M135" s="53" t="s">
        <v>663</v>
      </c>
      <c r="N135" s="12" t="s">
        <v>657</v>
      </c>
      <c r="O135" s="23"/>
      <c r="P135" s="23"/>
      <c r="Q135" s="23"/>
    </row>
    <row r="136" spans="1:18" s="85" customFormat="1" ht="283.5" x14ac:dyDescent="0.25">
      <c r="A136" s="56">
        <f t="shared" si="4"/>
        <v>128</v>
      </c>
      <c r="B136" s="4" t="s">
        <v>672</v>
      </c>
      <c r="C136" s="53" t="s">
        <v>664</v>
      </c>
      <c r="D136" s="90" t="s">
        <v>749</v>
      </c>
      <c r="E136" s="51">
        <v>3506990000</v>
      </c>
      <c r="F136" s="55"/>
      <c r="G136" s="55"/>
      <c r="H136" s="55"/>
      <c r="I136" s="55"/>
      <c r="J136" s="55" t="s">
        <v>665</v>
      </c>
      <c r="K136" s="55" t="s">
        <v>666</v>
      </c>
      <c r="L136" s="55" t="s">
        <v>667</v>
      </c>
      <c r="M136" s="53" t="s">
        <v>663</v>
      </c>
      <c r="N136" s="12" t="s">
        <v>657</v>
      </c>
      <c r="O136" s="23"/>
      <c r="P136" s="23"/>
      <c r="Q136" s="23"/>
    </row>
    <row r="137" spans="1:18" s="85" customFormat="1" ht="81" customHeight="1" x14ac:dyDescent="0.25">
      <c r="A137" s="56">
        <f>1+A136</f>
        <v>129</v>
      </c>
      <c r="B137" s="4" t="s">
        <v>672</v>
      </c>
      <c r="C137" s="55" t="s">
        <v>668</v>
      </c>
      <c r="D137" s="55" t="s">
        <v>669</v>
      </c>
      <c r="E137" s="91">
        <v>3215110000</v>
      </c>
      <c r="F137" s="55"/>
      <c r="G137" s="55"/>
      <c r="H137" s="55"/>
      <c r="I137" s="55"/>
      <c r="J137" s="55" t="s">
        <v>670</v>
      </c>
      <c r="K137" s="55" t="s">
        <v>671</v>
      </c>
      <c r="L137" s="55" t="s">
        <v>667</v>
      </c>
      <c r="M137" s="53" t="s">
        <v>663</v>
      </c>
      <c r="N137" s="12" t="s">
        <v>657</v>
      </c>
      <c r="O137" s="23"/>
      <c r="P137" s="23"/>
      <c r="Q137" s="23"/>
    </row>
    <row r="138" spans="1:18" s="124" customFormat="1" ht="63.75" x14ac:dyDescent="0.25">
      <c r="A138" s="118">
        <f t="shared" ref="A138:A139" si="5">1+A137</f>
        <v>130</v>
      </c>
      <c r="B138" s="119" t="s">
        <v>751</v>
      </c>
      <c r="C138" s="120" t="s">
        <v>753</v>
      </c>
      <c r="D138" s="121" t="s">
        <v>754</v>
      </c>
      <c r="E138" s="121">
        <v>2847000000</v>
      </c>
      <c r="F138" s="121" t="s">
        <v>756</v>
      </c>
      <c r="G138" s="121" t="s">
        <v>758</v>
      </c>
      <c r="H138" s="121" t="s">
        <v>755</v>
      </c>
      <c r="I138" s="121" t="s">
        <v>766</v>
      </c>
      <c r="J138" s="121" t="s">
        <v>757</v>
      </c>
      <c r="K138" s="122"/>
      <c r="L138" s="121" t="s">
        <v>758</v>
      </c>
      <c r="M138" s="123"/>
      <c r="N138" s="120" t="s">
        <v>752</v>
      </c>
    </row>
    <row r="139" spans="1:18" s="124" customFormat="1" ht="63.75" x14ac:dyDescent="0.25">
      <c r="A139" s="118">
        <f t="shared" si="5"/>
        <v>131</v>
      </c>
      <c r="B139" s="119" t="s">
        <v>751</v>
      </c>
      <c r="C139" s="120" t="s">
        <v>759</v>
      </c>
      <c r="D139" s="121" t="s">
        <v>760</v>
      </c>
      <c r="E139" s="121">
        <v>2902700000</v>
      </c>
      <c r="F139" s="121" t="s">
        <v>763</v>
      </c>
      <c r="G139" s="121" t="s">
        <v>765</v>
      </c>
      <c r="H139" s="121" t="s">
        <v>762</v>
      </c>
      <c r="I139" s="121" t="s">
        <v>761</v>
      </c>
      <c r="J139" s="121" t="s">
        <v>764</v>
      </c>
      <c r="K139" s="122"/>
      <c r="L139" s="121" t="s">
        <v>765</v>
      </c>
      <c r="M139" s="123"/>
      <c r="N139" s="120" t="s">
        <v>752</v>
      </c>
    </row>
    <row r="140" spans="1:18" s="20" customFormat="1" x14ac:dyDescent="0.25">
      <c r="A140" s="18"/>
      <c r="B140" s="19"/>
      <c r="M140" s="21"/>
      <c r="N140" s="78"/>
    </row>
    <row r="141" spans="1:18" s="20" customFormat="1" x14ac:dyDescent="0.25">
      <c r="A141" s="18"/>
      <c r="B141" s="19"/>
      <c r="M141" s="21"/>
      <c r="N141" s="78"/>
    </row>
    <row r="142" spans="1:18" s="20" customFormat="1" x14ac:dyDescent="0.25">
      <c r="A142" s="18"/>
      <c r="B142" s="19"/>
      <c r="M142" s="21"/>
      <c r="N142" s="78"/>
    </row>
    <row r="143" spans="1:18" s="20" customFormat="1" x14ac:dyDescent="0.25">
      <c r="A143" s="18"/>
      <c r="B143" s="19"/>
      <c r="M143" s="21"/>
      <c r="N143" s="78"/>
    </row>
    <row r="144" spans="1:18" s="20" customFormat="1" x14ac:dyDescent="0.25">
      <c r="A144" s="18"/>
      <c r="B144" s="19"/>
      <c r="M144" s="21"/>
      <c r="N144" s="78"/>
    </row>
    <row r="145" spans="1:14" s="20" customFormat="1" x14ac:dyDescent="0.25">
      <c r="A145" s="22"/>
      <c r="B145" s="19"/>
      <c r="M145" s="21"/>
      <c r="N145" s="78"/>
    </row>
    <row r="176" spans="2:14" ht="99" customHeight="1" x14ac:dyDescent="0.3">
      <c r="B176" s="100" t="s">
        <v>80</v>
      </c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</row>
  </sheetData>
  <autoFilter ref="A8:R137" xr:uid="{00000000-0009-0000-0000-000000000000}"/>
  <mergeCells count="22">
    <mergeCell ref="N4:N8"/>
    <mergeCell ref="C2:M2"/>
    <mergeCell ref="L4:L8"/>
    <mergeCell ref="M4:M8"/>
    <mergeCell ref="H6:H8"/>
    <mergeCell ref="A4:A8"/>
    <mergeCell ref="B4:B8"/>
    <mergeCell ref="C4:D5"/>
    <mergeCell ref="F4:I5"/>
    <mergeCell ref="J4:K4"/>
    <mergeCell ref="C6:C8"/>
    <mergeCell ref="D6:D8"/>
    <mergeCell ref="F6:F8"/>
    <mergeCell ref="G6:G8"/>
    <mergeCell ref="I6:I8"/>
    <mergeCell ref="J5:J8"/>
    <mergeCell ref="K5:K8"/>
    <mergeCell ref="E4:E8"/>
    <mergeCell ref="B176:N176"/>
    <mergeCell ref="D40:D42"/>
    <mergeCell ref="M72:M73"/>
    <mergeCell ref="D131:D132"/>
  </mergeCells>
  <hyperlinks>
    <hyperlink ref="D129" r:id="rId1" display="https://www.borealisgroup.com/" xr:uid="{00000000-0004-0000-0000-00000B000000}"/>
    <hyperlink ref="D131" r:id="rId2" display="https://prominvest.com.ua/" xr:uid="{00000000-0004-0000-0000-00000C000000}"/>
  </hyperlinks>
  <pageMargins left="0.25" right="0.25" top="0.75" bottom="0.75" header="0.3" footer="0.3"/>
  <pageSetup paperSize="9" scale="65" orientation="landscape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45E2-8F8C-43DC-91CF-630A76ECF7B3}">
  <sheetPr>
    <pageSetUpPr fitToPage="1"/>
  </sheetPr>
  <dimension ref="A1:J192"/>
  <sheetViews>
    <sheetView tabSelected="1" topLeftCell="A142" zoomScale="87" zoomScaleNormal="87" workbookViewId="0">
      <selection activeCell="A108" sqref="A108"/>
    </sheetView>
  </sheetViews>
  <sheetFormatPr defaultRowHeight="15" x14ac:dyDescent="0.25"/>
  <cols>
    <col min="1" max="1" width="6" customWidth="1"/>
    <col min="2" max="3" width="22.7109375" customWidth="1"/>
    <col min="4" max="4" width="13" customWidth="1"/>
    <col min="5" max="5" width="13.28515625" customWidth="1"/>
    <col min="6" max="6" width="13" customWidth="1"/>
    <col min="7" max="7" width="16" customWidth="1"/>
    <col min="8" max="8" width="23" customWidth="1"/>
    <col min="9" max="9" width="14.140625" customWidth="1"/>
    <col min="10" max="10" width="29.5703125" customWidth="1"/>
  </cols>
  <sheetData>
    <row r="1" spans="1:10" ht="15.75" x14ac:dyDescent="0.25">
      <c r="A1" s="89"/>
      <c r="B1" s="79"/>
      <c r="C1" s="9"/>
      <c r="D1" s="9"/>
      <c r="E1" s="9"/>
      <c r="F1" s="9"/>
      <c r="G1" s="9"/>
      <c r="H1" s="9"/>
      <c r="I1" s="9"/>
      <c r="J1" s="59"/>
    </row>
    <row r="2" spans="1:10" ht="18.75" x14ac:dyDescent="0.3">
      <c r="A2" s="88"/>
      <c r="B2" s="114" t="s">
        <v>768</v>
      </c>
      <c r="C2" s="114"/>
      <c r="D2" s="114"/>
      <c r="E2" s="114"/>
      <c r="F2" s="114"/>
      <c r="G2" s="114"/>
      <c r="H2" s="114"/>
      <c r="I2" s="58"/>
      <c r="J2" s="59"/>
    </row>
    <row r="3" spans="1:10" ht="15.75" x14ac:dyDescent="0.25">
      <c r="A3" s="89"/>
      <c r="B3" s="60"/>
      <c r="C3" s="7"/>
      <c r="D3" s="7"/>
      <c r="E3" s="7"/>
      <c r="F3" s="7"/>
      <c r="G3" s="7"/>
      <c r="H3" s="7"/>
      <c r="I3" s="7"/>
      <c r="J3" s="59"/>
    </row>
    <row r="4" spans="1:10" ht="15.75" x14ac:dyDescent="0.25">
      <c r="A4" s="107" t="s">
        <v>0</v>
      </c>
      <c r="B4" s="108" t="s">
        <v>1</v>
      </c>
      <c r="C4" s="110" t="s">
        <v>301</v>
      </c>
      <c r="D4" s="110" t="s">
        <v>674</v>
      </c>
      <c r="E4" s="115" t="s">
        <v>10</v>
      </c>
      <c r="F4" s="116"/>
      <c r="G4" s="108" t="s">
        <v>5</v>
      </c>
      <c r="H4" s="108" t="s">
        <v>2</v>
      </c>
      <c r="I4" s="108" t="s">
        <v>7</v>
      </c>
      <c r="J4" s="113" t="s">
        <v>9</v>
      </c>
    </row>
    <row r="5" spans="1:10" x14ac:dyDescent="0.25">
      <c r="A5" s="107"/>
      <c r="B5" s="108"/>
      <c r="C5" s="111"/>
      <c r="D5" s="111"/>
      <c r="E5" s="110" t="s">
        <v>3</v>
      </c>
      <c r="F5" s="108" t="s">
        <v>4</v>
      </c>
      <c r="G5" s="108"/>
      <c r="H5" s="108"/>
      <c r="I5" s="108"/>
      <c r="J5" s="113"/>
    </row>
    <row r="6" spans="1:10" x14ac:dyDescent="0.25">
      <c r="A6" s="107"/>
      <c r="B6" s="108"/>
      <c r="C6" s="111"/>
      <c r="D6" s="111"/>
      <c r="E6" s="111"/>
      <c r="F6" s="108"/>
      <c r="G6" s="108"/>
      <c r="H6" s="108"/>
      <c r="I6" s="108"/>
      <c r="J6" s="113"/>
    </row>
    <row r="7" spans="1:10" x14ac:dyDescent="0.25">
      <c r="A7" s="107"/>
      <c r="B7" s="108"/>
      <c r="C7" s="111"/>
      <c r="D7" s="111"/>
      <c r="E7" s="111"/>
      <c r="F7" s="108"/>
      <c r="G7" s="108"/>
      <c r="H7" s="108"/>
      <c r="I7" s="108"/>
      <c r="J7" s="113"/>
    </row>
    <row r="8" spans="1:10" x14ac:dyDescent="0.25">
      <c r="A8" s="107"/>
      <c r="B8" s="108"/>
      <c r="C8" s="112"/>
      <c r="D8" s="112"/>
      <c r="E8" s="111"/>
      <c r="F8" s="108"/>
      <c r="G8" s="108"/>
      <c r="H8" s="108"/>
      <c r="I8" s="108"/>
      <c r="J8" s="113"/>
    </row>
    <row r="9" spans="1:10" ht="100.5" customHeight="1" x14ac:dyDescent="0.25">
      <c r="A9" s="98">
        <v>1</v>
      </c>
      <c r="B9" s="15" t="s">
        <v>122</v>
      </c>
      <c r="C9" s="97" t="s">
        <v>123</v>
      </c>
      <c r="D9" s="97"/>
      <c r="E9" s="98">
        <v>1</v>
      </c>
      <c r="F9" s="16">
        <v>5893</v>
      </c>
      <c r="G9" s="96" t="s">
        <v>168</v>
      </c>
      <c r="H9" s="98" t="s">
        <v>169</v>
      </c>
      <c r="I9" s="98" t="s">
        <v>170</v>
      </c>
      <c r="J9" s="65" t="s">
        <v>719</v>
      </c>
    </row>
    <row r="10" spans="1:10" ht="87" customHeight="1" x14ac:dyDescent="0.25">
      <c r="A10" s="98">
        <f t="shared" ref="A10:A47" si="0">1+A9</f>
        <v>2</v>
      </c>
      <c r="B10" s="15" t="s">
        <v>122</v>
      </c>
      <c r="C10" s="97" t="s">
        <v>124</v>
      </c>
      <c r="D10" s="97"/>
      <c r="E10" s="98">
        <v>1</v>
      </c>
      <c r="F10" s="16">
        <v>1474</v>
      </c>
      <c r="G10" s="96" t="s">
        <v>171</v>
      </c>
      <c r="H10" s="98" t="s">
        <v>169</v>
      </c>
      <c r="I10" s="98" t="s">
        <v>170</v>
      </c>
      <c r="J10" s="12" t="s">
        <v>719</v>
      </c>
    </row>
    <row r="11" spans="1:10" ht="107.25" customHeight="1" x14ac:dyDescent="0.25">
      <c r="A11" s="98">
        <f t="shared" si="0"/>
        <v>3</v>
      </c>
      <c r="B11" s="15" t="s">
        <v>122</v>
      </c>
      <c r="C11" s="97" t="s">
        <v>125</v>
      </c>
      <c r="D11" s="97"/>
      <c r="E11" s="98">
        <v>1</v>
      </c>
      <c r="F11" s="98">
        <v>983</v>
      </c>
      <c r="G11" s="96" t="s">
        <v>172</v>
      </c>
      <c r="H11" s="98" t="s">
        <v>169</v>
      </c>
      <c r="I11" s="98" t="s">
        <v>170</v>
      </c>
      <c r="J11" s="12" t="s">
        <v>719</v>
      </c>
    </row>
    <row r="12" spans="1:10" ht="96" customHeight="1" x14ac:dyDescent="0.25">
      <c r="A12" s="98">
        <f t="shared" si="0"/>
        <v>4</v>
      </c>
      <c r="B12" s="15" t="s">
        <v>122</v>
      </c>
      <c r="C12" s="97" t="s">
        <v>126</v>
      </c>
      <c r="D12" s="97"/>
      <c r="E12" s="98">
        <v>1</v>
      </c>
      <c r="F12" s="98">
        <v>717</v>
      </c>
      <c r="G12" s="96" t="s">
        <v>173</v>
      </c>
      <c r="H12" s="98" t="s">
        <v>169</v>
      </c>
      <c r="I12" s="98" t="s">
        <v>170</v>
      </c>
      <c r="J12" s="125" t="s">
        <v>719</v>
      </c>
    </row>
    <row r="13" spans="1:10" ht="102.75" customHeight="1" x14ac:dyDescent="0.25">
      <c r="A13" s="98">
        <f t="shared" si="0"/>
        <v>5</v>
      </c>
      <c r="B13" s="15" t="s">
        <v>122</v>
      </c>
      <c r="C13" s="97" t="s">
        <v>127</v>
      </c>
      <c r="D13" s="97"/>
      <c r="E13" s="98">
        <v>5</v>
      </c>
      <c r="F13" s="98">
        <v>5600</v>
      </c>
      <c r="G13" s="96" t="s">
        <v>174</v>
      </c>
      <c r="H13" s="98" t="s">
        <v>169</v>
      </c>
      <c r="I13" s="98" t="s">
        <v>170</v>
      </c>
      <c r="J13" s="125" t="s">
        <v>719</v>
      </c>
    </row>
    <row r="14" spans="1:10" ht="102.75" customHeight="1" x14ac:dyDescent="0.25">
      <c r="A14" s="98">
        <f t="shared" si="0"/>
        <v>6</v>
      </c>
      <c r="B14" s="15" t="s">
        <v>122</v>
      </c>
      <c r="C14" s="97" t="s">
        <v>128</v>
      </c>
      <c r="D14" s="97"/>
      <c r="E14" s="98">
        <v>2</v>
      </c>
      <c r="F14" s="98">
        <v>2000</v>
      </c>
      <c r="G14" s="96" t="s">
        <v>175</v>
      </c>
      <c r="H14" s="98"/>
      <c r="I14" s="98" t="s">
        <v>170</v>
      </c>
      <c r="J14" s="125" t="s">
        <v>719</v>
      </c>
    </row>
    <row r="15" spans="1:10" ht="114" customHeight="1" x14ac:dyDescent="0.25">
      <c r="A15" s="98">
        <f t="shared" si="0"/>
        <v>7</v>
      </c>
      <c r="B15" s="15" t="s">
        <v>122</v>
      </c>
      <c r="C15" s="97" t="s">
        <v>129</v>
      </c>
      <c r="D15" s="97"/>
      <c r="E15" s="98">
        <v>10</v>
      </c>
      <c r="F15" s="98">
        <v>2140</v>
      </c>
      <c r="G15" s="96" t="s">
        <v>176</v>
      </c>
      <c r="H15" s="98" t="s">
        <v>169</v>
      </c>
      <c r="I15" s="98" t="s">
        <v>170</v>
      </c>
      <c r="J15" s="125" t="s">
        <v>719</v>
      </c>
    </row>
    <row r="16" spans="1:10" ht="101.25" customHeight="1" x14ac:dyDescent="0.25">
      <c r="A16" s="98">
        <f t="shared" si="0"/>
        <v>8</v>
      </c>
      <c r="B16" s="15" t="s">
        <v>122</v>
      </c>
      <c r="C16" s="97" t="s">
        <v>130</v>
      </c>
      <c r="D16" s="97"/>
      <c r="E16" s="98">
        <v>2</v>
      </c>
      <c r="F16" s="98">
        <v>1200</v>
      </c>
      <c r="G16" s="96" t="s">
        <v>177</v>
      </c>
      <c r="H16" s="98" t="s">
        <v>169</v>
      </c>
      <c r="I16" s="98" t="s">
        <v>170</v>
      </c>
      <c r="J16" s="125" t="s">
        <v>719</v>
      </c>
    </row>
    <row r="17" spans="1:10" ht="102.75" customHeight="1" x14ac:dyDescent="0.25">
      <c r="A17" s="98">
        <f t="shared" si="0"/>
        <v>9</v>
      </c>
      <c r="B17" s="15" t="s">
        <v>122</v>
      </c>
      <c r="C17" s="97" t="s">
        <v>131</v>
      </c>
      <c r="D17" s="97"/>
      <c r="E17" s="98">
        <v>4</v>
      </c>
      <c r="F17" s="98">
        <v>1500</v>
      </c>
      <c r="G17" s="96" t="s">
        <v>178</v>
      </c>
      <c r="H17" s="98" t="s">
        <v>169</v>
      </c>
      <c r="I17" s="98" t="s">
        <v>170</v>
      </c>
      <c r="J17" s="125" t="s">
        <v>719</v>
      </c>
    </row>
    <row r="18" spans="1:10" ht="102" customHeight="1" x14ac:dyDescent="0.25">
      <c r="A18" s="98">
        <f t="shared" si="0"/>
        <v>10</v>
      </c>
      <c r="B18" s="15" t="s">
        <v>122</v>
      </c>
      <c r="C18" s="97" t="s">
        <v>132</v>
      </c>
      <c r="D18" s="97"/>
      <c r="E18" s="98">
        <v>1</v>
      </c>
      <c r="F18" s="98">
        <v>2000</v>
      </c>
      <c r="G18" s="96" t="s">
        <v>179</v>
      </c>
      <c r="H18" s="98" t="s">
        <v>169</v>
      </c>
      <c r="I18" s="98" t="s">
        <v>170</v>
      </c>
      <c r="J18" s="125" t="s">
        <v>719</v>
      </c>
    </row>
    <row r="19" spans="1:10" ht="104.25" customHeight="1" x14ac:dyDescent="0.25">
      <c r="A19" s="98">
        <f t="shared" si="0"/>
        <v>11</v>
      </c>
      <c r="B19" s="15" t="s">
        <v>122</v>
      </c>
      <c r="C19" s="97" t="s">
        <v>133</v>
      </c>
      <c r="D19" s="97"/>
      <c r="E19" s="98">
        <v>10</v>
      </c>
      <c r="F19" s="98">
        <v>3000</v>
      </c>
      <c r="G19" s="96" t="s">
        <v>180</v>
      </c>
      <c r="H19" s="98" t="s">
        <v>169</v>
      </c>
      <c r="I19" s="98" t="s">
        <v>170</v>
      </c>
      <c r="J19" s="125" t="s">
        <v>719</v>
      </c>
    </row>
    <row r="20" spans="1:10" ht="173.25" x14ac:dyDescent="0.25">
      <c r="A20" s="98">
        <f t="shared" si="0"/>
        <v>12</v>
      </c>
      <c r="B20" s="15" t="s">
        <v>122</v>
      </c>
      <c r="C20" s="97" t="s">
        <v>134</v>
      </c>
      <c r="D20" s="97"/>
      <c r="E20" s="98">
        <v>2</v>
      </c>
      <c r="F20" s="98"/>
      <c r="G20" s="101" t="s">
        <v>181</v>
      </c>
      <c r="H20" s="98" t="s">
        <v>182</v>
      </c>
      <c r="I20" s="98" t="s">
        <v>170</v>
      </c>
      <c r="J20" s="125" t="s">
        <v>719</v>
      </c>
    </row>
    <row r="21" spans="1:10" ht="84.75" customHeight="1" x14ac:dyDescent="0.25">
      <c r="A21" s="98">
        <f t="shared" si="0"/>
        <v>13</v>
      </c>
      <c r="B21" s="15" t="s">
        <v>122</v>
      </c>
      <c r="C21" s="97" t="s">
        <v>135</v>
      </c>
      <c r="D21" s="97"/>
      <c r="E21" s="98">
        <v>1</v>
      </c>
      <c r="F21" s="98"/>
      <c r="G21" s="101"/>
      <c r="H21" s="98" t="s">
        <v>182</v>
      </c>
      <c r="I21" s="98" t="s">
        <v>170</v>
      </c>
      <c r="J21" s="125" t="s">
        <v>719</v>
      </c>
    </row>
    <row r="22" spans="1:10" ht="88.5" customHeight="1" x14ac:dyDescent="0.25">
      <c r="A22" s="98">
        <f t="shared" si="0"/>
        <v>14</v>
      </c>
      <c r="B22" s="15" t="s">
        <v>122</v>
      </c>
      <c r="C22" s="97" t="s">
        <v>136</v>
      </c>
      <c r="D22" s="97"/>
      <c r="E22" s="98">
        <v>1</v>
      </c>
      <c r="F22" s="98"/>
      <c r="G22" s="101"/>
      <c r="H22" s="98" t="s">
        <v>182</v>
      </c>
      <c r="I22" s="98" t="s">
        <v>170</v>
      </c>
      <c r="J22" s="125" t="s">
        <v>719</v>
      </c>
    </row>
    <row r="23" spans="1:10" ht="82.5" customHeight="1" x14ac:dyDescent="0.25">
      <c r="A23" s="98">
        <f t="shared" si="0"/>
        <v>15</v>
      </c>
      <c r="B23" s="15" t="s">
        <v>122</v>
      </c>
      <c r="C23" s="97" t="s">
        <v>137</v>
      </c>
      <c r="D23" s="97"/>
      <c r="E23" s="98">
        <v>3</v>
      </c>
      <c r="F23" s="98">
        <v>6000</v>
      </c>
      <c r="G23" s="98"/>
      <c r="H23" s="98" t="s">
        <v>183</v>
      </c>
      <c r="I23" s="98" t="s">
        <v>170</v>
      </c>
      <c r="J23" s="125" t="s">
        <v>719</v>
      </c>
    </row>
    <row r="24" spans="1:10" ht="56.25" customHeight="1" x14ac:dyDescent="0.25">
      <c r="A24" s="98">
        <f t="shared" si="0"/>
        <v>16</v>
      </c>
      <c r="B24" s="15" t="s">
        <v>122</v>
      </c>
      <c r="C24" s="97" t="s">
        <v>138</v>
      </c>
      <c r="D24" s="97"/>
      <c r="E24" s="98">
        <v>1</v>
      </c>
      <c r="F24" s="98">
        <v>6000</v>
      </c>
      <c r="G24" s="98"/>
      <c r="H24" s="98" t="s">
        <v>184</v>
      </c>
      <c r="I24" s="98" t="s">
        <v>170</v>
      </c>
      <c r="J24" s="125" t="s">
        <v>719</v>
      </c>
    </row>
    <row r="25" spans="1:10" ht="45.75" customHeight="1" x14ac:dyDescent="0.25">
      <c r="A25" s="98">
        <f t="shared" si="0"/>
        <v>17</v>
      </c>
      <c r="B25" s="15" t="s">
        <v>122</v>
      </c>
      <c r="C25" s="97" t="s">
        <v>139</v>
      </c>
      <c r="D25" s="97"/>
      <c r="E25" s="98">
        <v>1</v>
      </c>
      <c r="F25" s="98">
        <v>4872</v>
      </c>
      <c r="G25" s="98"/>
      <c r="H25" s="98" t="s">
        <v>185</v>
      </c>
      <c r="I25" s="98" t="s">
        <v>170</v>
      </c>
      <c r="J25" s="125" t="s">
        <v>719</v>
      </c>
    </row>
    <row r="26" spans="1:10" ht="55.5" customHeight="1" x14ac:dyDescent="0.25">
      <c r="A26" s="98">
        <f t="shared" si="0"/>
        <v>18</v>
      </c>
      <c r="B26" s="15" t="s">
        <v>122</v>
      </c>
      <c r="C26" s="97" t="s">
        <v>140</v>
      </c>
      <c r="D26" s="97"/>
      <c r="E26" s="98">
        <v>1</v>
      </c>
      <c r="F26" s="98">
        <v>5889</v>
      </c>
      <c r="G26" s="98"/>
      <c r="H26" s="98" t="s">
        <v>186</v>
      </c>
      <c r="I26" s="98" t="s">
        <v>170</v>
      </c>
      <c r="J26" s="125" t="s">
        <v>719</v>
      </c>
    </row>
    <row r="27" spans="1:10" ht="55.5" customHeight="1" x14ac:dyDescent="0.25">
      <c r="A27" s="98">
        <f t="shared" si="0"/>
        <v>19</v>
      </c>
      <c r="B27" s="15" t="s">
        <v>122</v>
      </c>
      <c r="C27" s="97" t="s">
        <v>141</v>
      </c>
      <c r="D27" s="97"/>
      <c r="E27" s="98">
        <v>7</v>
      </c>
      <c r="F27" s="98">
        <v>662</v>
      </c>
      <c r="G27" s="98"/>
      <c r="H27" s="98" t="s">
        <v>186</v>
      </c>
      <c r="I27" s="98" t="s">
        <v>170</v>
      </c>
      <c r="J27" s="125" t="s">
        <v>719</v>
      </c>
    </row>
    <row r="28" spans="1:10" ht="50.25" customHeight="1" x14ac:dyDescent="0.25">
      <c r="A28" s="98">
        <f t="shared" si="0"/>
        <v>20</v>
      </c>
      <c r="B28" s="15" t="s">
        <v>122</v>
      </c>
      <c r="C28" s="97" t="s">
        <v>142</v>
      </c>
      <c r="D28" s="97"/>
      <c r="E28" s="98">
        <v>1</v>
      </c>
      <c r="F28" s="98">
        <v>48</v>
      </c>
      <c r="G28" s="98"/>
      <c r="H28" s="98" t="s">
        <v>186</v>
      </c>
      <c r="I28" s="98" t="s">
        <v>170</v>
      </c>
      <c r="J28" s="125" t="s">
        <v>719</v>
      </c>
    </row>
    <row r="29" spans="1:10" ht="45.75" customHeight="1" x14ac:dyDescent="0.25">
      <c r="A29" s="98">
        <f t="shared" si="0"/>
        <v>21</v>
      </c>
      <c r="B29" s="15" t="s">
        <v>122</v>
      </c>
      <c r="C29" s="97" t="s">
        <v>143</v>
      </c>
      <c r="D29" s="97"/>
      <c r="E29" s="98">
        <v>1</v>
      </c>
      <c r="F29" s="98">
        <v>94</v>
      </c>
      <c r="G29" s="98"/>
      <c r="H29" s="98" t="s">
        <v>186</v>
      </c>
      <c r="I29" s="98" t="s">
        <v>170</v>
      </c>
      <c r="J29" s="125" t="s">
        <v>719</v>
      </c>
    </row>
    <row r="30" spans="1:10" ht="46.5" customHeight="1" x14ac:dyDescent="0.25">
      <c r="A30" s="98">
        <f t="shared" si="0"/>
        <v>22</v>
      </c>
      <c r="B30" s="15" t="s">
        <v>122</v>
      </c>
      <c r="C30" s="97" t="s">
        <v>144</v>
      </c>
      <c r="D30" s="97"/>
      <c r="E30" s="98">
        <v>2</v>
      </c>
      <c r="F30" s="98">
        <v>128</v>
      </c>
      <c r="G30" s="98"/>
      <c r="H30" s="98" t="s">
        <v>186</v>
      </c>
      <c r="I30" s="98" t="s">
        <v>170</v>
      </c>
      <c r="J30" s="125" t="s">
        <v>719</v>
      </c>
    </row>
    <row r="31" spans="1:10" ht="43.5" customHeight="1" x14ac:dyDescent="0.25">
      <c r="A31" s="98">
        <f t="shared" si="0"/>
        <v>23</v>
      </c>
      <c r="B31" s="15" t="s">
        <v>122</v>
      </c>
      <c r="C31" s="97" t="s">
        <v>145</v>
      </c>
      <c r="D31" s="97"/>
      <c r="E31" s="98">
        <v>1</v>
      </c>
      <c r="F31" s="98">
        <v>542</v>
      </c>
      <c r="G31" s="98"/>
      <c r="H31" s="98" t="s">
        <v>186</v>
      </c>
      <c r="I31" s="98" t="s">
        <v>170</v>
      </c>
      <c r="J31" s="125" t="s">
        <v>719</v>
      </c>
    </row>
    <row r="32" spans="1:10" ht="49.5" customHeight="1" x14ac:dyDescent="0.25">
      <c r="A32" s="98">
        <f t="shared" si="0"/>
        <v>24</v>
      </c>
      <c r="B32" s="15" t="s">
        <v>122</v>
      </c>
      <c r="C32" s="97" t="s">
        <v>146</v>
      </c>
      <c r="D32" s="97"/>
      <c r="E32" s="98">
        <v>1</v>
      </c>
      <c r="F32" s="98">
        <v>433</v>
      </c>
      <c r="G32" s="98"/>
      <c r="H32" s="98" t="s">
        <v>186</v>
      </c>
      <c r="I32" s="98" t="s">
        <v>170</v>
      </c>
      <c r="J32" s="125" t="s">
        <v>719</v>
      </c>
    </row>
    <row r="33" spans="1:10" ht="47.25" customHeight="1" x14ac:dyDescent="0.25">
      <c r="A33" s="98">
        <f t="shared" si="0"/>
        <v>25</v>
      </c>
      <c r="B33" s="15" t="s">
        <v>122</v>
      </c>
      <c r="C33" s="97" t="s">
        <v>147</v>
      </c>
      <c r="D33" s="97"/>
      <c r="E33" s="98">
        <v>1</v>
      </c>
      <c r="F33" s="98">
        <v>5150</v>
      </c>
      <c r="G33" s="98"/>
      <c r="H33" s="98" t="s">
        <v>186</v>
      </c>
      <c r="I33" s="98" t="s">
        <v>170</v>
      </c>
      <c r="J33" s="125" t="s">
        <v>719</v>
      </c>
    </row>
    <row r="34" spans="1:10" ht="44.25" customHeight="1" x14ac:dyDescent="0.25">
      <c r="A34" s="98">
        <f t="shared" si="0"/>
        <v>26</v>
      </c>
      <c r="B34" s="15" t="s">
        <v>122</v>
      </c>
      <c r="C34" s="97" t="s">
        <v>148</v>
      </c>
      <c r="D34" s="97"/>
      <c r="E34" s="98">
        <v>3</v>
      </c>
      <c r="F34" s="98"/>
      <c r="G34" s="98"/>
      <c r="H34" s="98" t="s">
        <v>169</v>
      </c>
      <c r="I34" s="98" t="s">
        <v>170</v>
      </c>
      <c r="J34" s="125" t="s">
        <v>719</v>
      </c>
    </row>
    <row r="35" spans="1:10" ht="48.75" customHeight="1" x14ac:dyDescent="0.25">
      <c r="A35" s="98">
        <f t="shared" si="0"/>
        <v>27</v>
      </c>
      <c r="B35" s="15" t="s">
        <v>122</v>
      </c>
      <c r="C35" s="97" t="s">
        <v>149</v>
      </c>
      <c r="D35" s="97"/>
      <c r="E35" s="98">
        <v>1</v>
      </c>
      <c r="F35" s="98"/>
      <c r="G35" s="98"/>
      <c r="H35" s="98" t="s">
        <v>169</v>
      </c>
      <c r="I35" s="98" t="s">
        <v>170</v>
      </c>
      <c r="J35" s="125" t="s">
        <v>719</v>
      </c>
    </row>
    <row r="36" spans="1:10" ht="48" customHeight="1" x14ac:dyDescent="0.25">
      <c r="A36" s="98">
        <f t="shared" si="0"/>
        <v>28</v>
      </c>
      <c r="B36" s="15" t="s">
        <v>122</v>
      </c>
      <c r="C36" s="97" t="s">
        <v>150</v>
      </c>
      <c r="D36" s="97"/>
      <c r="E36" s="98">
        <v>1</v>
      </c>
      <c r="F36" s="98"/>
      <c r="G36" s="98"/>
      <c r="H36" s="98" t="s">
        <v>169</v>
      </c>
      <c r="I36" s="98" t="s">
        <v>170</v>
      </c>
      <c r="J36" s="125" t="s">
        <v>719</v>
      </c>
    </row>
    <row r="37" spans="1:10" ht="45.75" customHeight="1" x14ac:dyDescent="0.25">
      <c r="A37" s="98">
        <f t="shared" si="0"/>
        <v>29</v>
      </c>
      <c r="B37" s="15" t="s">
        <v>122</v>
      </c>
      <c r="C37" s="97" t="s">
        <v>151</v>
      </c>
      <c r="D37" s="97"/>
      <c r="E37" s="98">
        <v>1</v>
      </c>
      <c r="F37" s="98"/>
      <c r="G37" s="98"/>
      <c r="H37" s="98" t="s">
        <v>169</v>
      </c>
      <c r="I37" s="98" t="s">
        <v>170</v>
      </c>
      <c r="J37" s="125" t="s">
        <v>719</v>
      </c>
    </row>
    <row r="38" spans="1:10" ht="45.75" customHeight="1" x14ac:dyDescent="0.25">
      <c r="A38" s="98">
        <f t="shared" si="0"/>
        <v>30</v>
      </c>
      <c r="B38" s="15" t="s">
        <v>122</v>
      </c>
      <c r="C38" s="97" t="s">
        <v>152</v>
      </c>
      <c r="D38" s="97"/>
      <c r="E38" s="98">
        <v>3</v>
      </c>
      <c r="F38" s="98">
        <v>715</v>
      </c>
      <c r="G38" s="98"/>
      <c r="H38" s="98" t="s">
        <v>169</v>
      </c>
      <c r="I38" s="98" t="s">
        <v>170</v>
      </c>
      <c r="J38" s="125" t="s">
        <v>719</v>
      </c>
    </row>
    <row r="39" spans="1:10" ht="50.25" customHeight="1" x14ac:dyDescent="0.25">
      <c r="A39" s="98">
        <f t="shared" si="0"/>
        <v>31</v>
      </c>
      <c r="B39" s="15" t="s">
        <v>122</v>
      </c>
      <c r="C39" s="97" t="s">
        <v>153</v>
      </c>
      <c r="D39" s="97"/>
      <c r="E39" s="98">
        <v>1</v>
      </c>
      <c r="F39" s="98">
        <v>606</v>
      </c>
      <c r="G39" s="98"/>
      <c r="H39" s="98" t="s">
        <v>169</v>
      </c>
      <c r="I39" s="98" t="s">
        <v>170</v>
      </c>
      <c r="J39" s="125" t="s">
        <v>719</v>
      </c>
    </row>
    <row r="40" spans="1:10" ht="48" customHeight="1" x14ac:dyDescent="0.25">
      <c r="A40" s="98">
        <f t="shared" si="0"/>
        <v>32</v>
      </c>
      <c r="B40" s="15" t="s">
        <v>122</v>
      </c>
      <c r="C40" s="97" t="s">
        <v>154</v>
      </c>
      <c r="D40" s="97"/>
      <c r="E40" s="98">
        <v>4</v>
      </c>
      <c r="F40" s="98">
        <v>371</v>
      </c>
      <c r="G40" s="98"/>
      <c r="H40" s="98" t="s">
        <v>169</v>
      </c>
      <c r="I40" s="98" t="s">
        <v>170</v>
      </c>
      <c r="J40" s="125" t="s">
        <v>719</v>
      </c>
    </row>
    <row r="41" spans="1:10" ht="57" customHeight="1" x14ac:dyDescent="0.25">
      <c r="A41" s="98">
        <f t="shared" si="0"/>
        <v>33</v>
      </c>
      <c r="B41" s="15" t="s">
        <v>122</v>
      </c>
      <c r="C41" s="97" t="s">
        <v>155</v>
      </c>
      <c r="D41" s="97"/>
      <c r="E41" s="98">
        <v>1</v>
      </c>
      <c r="F41" s="98">
        <v>527</v>
      </c>
      <c r="G41" s="98"/>
      <c r="H41" s="98" t="s">
        <v>169</v>
      </c>
      <c r="I41" s="98" t="s">
        <v>170</v>
      </c>
      <c r="J41" s="125" t="s">
        <v>719</v>
      </c>
    </row>
    <row r="42" spans="1:10" ht="60" customHeight="1" x14ac:dyDescent="0.25">
      <c r="A42" s="98">
        <f t="shared" si="0"/>
        <v>34</v>
      </c>
      <c r="B42" s="15" t="s">
        <v>122</v>
      </c>
      <c r="C42" s="11" t="s">
        <v>156</v>
      </c>
      <c r="D42" s="11"/>
      <c r="E42" s="98">
        <v>1</v>
      </c>
      <c r="F42" s="98"/>
      <c r="G42" s="98"/>
      <c r="H42" s="98" t="s">
        <v>169</v>
      </c>
      <c r="I42" s="98" t="s">
        <v>170</v>
      </c>
      <c r="J42" s="125" t="s">
        <v>719</v>
      </c>
    </row>
    <row r="43" spans="1:10" ht="48" customHeight="1" x14ac:dyDescent="0.25">
      <c r="A43" s="98">
        <f t="shared" si="0"/>
        <v>35</v>
      </c>
      <c r="B43" s="15" t="s">
        <v>122</v>
      </c>
      <c r="C43" s="11" t="s">
        <v>157</v>
      </c>
      <c r="D43" s="11"/>
      <c r="E43" s="98">
        <v>3</v>
      </c>
      <c r="F43" s="98">
        <v>1063</v>
      </c>
      <c r="G43" s="98"/>
      <c r="H43" s="98" t="s">
        <v>169</v>
      </c>
      <c r="I43" s="98" t="s">
        <v>170</v>
      </c>
      <c r="J43" s="125" t="s">
        <v>719</v>
      </c>
    </row>
    <row r="44" spans="1:10" ht="80.25" customHeight="1" x14ac:dyDescent="0.25">
      <c r="A44" s="98">
        <f t="shared" si="0"/>
        <v>36</v>
      </c>
      <c r="B44" s="15" t="s">
        <v>122</v>
      </c>
      <c r="C44" s="11" t="s">
        <v>128</v>
      </c>
      <c r="D44" s="11"/>
      <c r="E44" s="98">
        <v>4</v>
      </c>
      <c r="F44" s="98"/>
      <c r="G44" s="98"/>
      <c r="H44" s="98" t="s">
        <v>169</v>
      </c>
      <c r="I44" s="98" t="s">
        <v>170</v>
      </c>
      <c r="J44" s="125" t="s">
        <v>719</v>
      </c>
    </row>
    <row r="45" spans="1:10" ht="81.75" customHeight="1" x14ac:dyDescent="0.25">
      <c r="A45" s="98">
        <f t="shared" si="0"/>
        <v>37</v>
      </c>
      <c r="B45" s="15" t="s">
        <v>122</v>
      </c>
      <c r="C45" s="11" t="s">
        <v>158</v>
      </c>
      <c r="D45" s="11"/>
      <c r="E45" s="98">
        <v>1</v>
      </c>
      <c r="F45" s="98">
        <v>660</v>
      </c>
      <c r="G45" s="98"/>
      <c r="H45" s="98" t="s">
        <v>169</v>
      </c>
      <c r="I45" s="98" t="s">
        <v>170</v>
      </c>
      <c r="J45" s="125" t="s">
        <v>719</v>
      </c>
    </row>
    <row r="46" spans="1:10" ht="46.5" customHeight="1" x14ac:dyDescent="0.25">
      <c r="A46" s="98">
        <f t="shared" si="0"/>
        <v>38</v>
      </c>
      <c r="B46" s="15" t="s">
        <v>122</v>
      </c>
      <c r="C46" s="11" t="s">
        <v>159</v>
      </c>
      <c r="D46" s="11"/>
      <c r="E46" s="98">
        <v>1</v>
      </c>
      <c r="F46" s="98">
        <v>1100</v>
      </c>
      <c r="G46" s="98"/>
      <c r="H46" s="98" t="s">
        <v>169</v>
      </c>
      <c r="I46" s="98" t="s">
        <v>170</v>
      </c>
      <c r="J46" s="125" t="s">
        <v>719</v>
      </c>
    </row>
    <row r="47" spans="1:10" ht="72.75" customHeight="1" x14ac:dyDescent="0.25">
      <c r="A47" s="98">
        <f t="shared" si="0"/>
        <v>39</v>
      </c>
      <c r="B47" s="15" t="s">
        <v>122</v>
      </c>
      <c r="C47" s="11" t="s">
        <v>160</v>
      </c>
      <c r="D47" s="11"/>
      <c r="E47" s="98">
        <v>2</v>
      </c>
      <c r="F47" s="98">
        <v>211</v>
      </c>
      <c r="G47" s="98"/>
      <c r="H47" s="98" t="s">
        <v>169</v>
      </c>
      <c r="I47" s="98" t="s">
        <v>170</v>
      </c>
      <c r="J47" s="125" t="s">
        <v>719</v>
      </c>
    </row>
    <row r="48" spans="1:10" ht="87.75" customHeight="1" x14ac:dyDescent="0.25">
      <c r="A48" s="98">
        <f t="shared" ref="A48:A65" si="1">1+A47</f>
        <v>40</v>
      </c>
      <c r="B48" s="15" t="s">
        <v>122</v>
      </c>
      <c r="C48" s="11" t="s">
        <v>131</v>
      </c>
      <c r="D48" s="11"/>
      <c r="E48" s="98">
        <v>5</v>
      </c>
      <c r="F48" s="98">
        <v>510</v>
      </c>
      <c r="G48" s="98"/>
      <c r="H48" s="98" t="s">
        <v>169</v>
      </c>
      <c r="I48" s="98" t="s">
        <v>170</v>
      </c>
      <c r="J48" s="125" t="s">
        <v>719</v>
      </c>
    </row>
    <row r="49" spans="1:10" ht="90" customHeight="1" x14ac:dyDescent="0.25">
      <c r="A49" s="98">
        <f t="shared" si="1"/>
        <v>41</v>
      </c>
      <c r="B49" s="15" t="s">
        <v>122</v>
      </c>
      <c r="C49" s="11" t="s">
        <v>161</v>
      </c>
      <c r="D49" s="11"/>
      <c r="E49" s="98">
        <v>4</v>
      </c>
      <c r="F49" s="98">
        <v>707</v>
      </c>
      <c r="G49" s="98"/>
      <c r="H49" s="98" t="s">
        <v>169</v>
      </c>
      <c r="I49" s="98" t="s">
        <v>170</v>
      </c>
      <c r="J49" s="125" t="s">
        <v>719</v>
      </c>
    </row>
    <row r="50" spans="1:10" ht="86.25" customHeight="1" x14ac:dyDescent="0.25">
      <c r="A50" s="98">
        <f t="shared" si="1"/>
        <v>42</v>
      </c>
      <c r="B50" s="15" t="s">
        <v>122</v>
      </c>
      <c r="C50" s="11" t="s">
        <v>162</v>
      </c>
      <c r="D50" s="11"/>
      <c r="E50" s="98">
        <v>2</v>
      </c>
      <c r="F50" s="98"/>
      <c r="G50" s="98"/>
      <c r="H50" s="98" t="s">
        <v>169</v>
      </c>
      <c r="I50" s="98" t="s">
        <v>170</v>
      </c>
      <c r="J50" s="125" t="s">
        <v>719</v>
      </c>
    </row>
    <row r="51" spans="1:10" ht="75.75" customHeight="1" x14ac:dyDescent="0.25">
      <c r="A51" s="98">
        <f t="shared" si="1"/>
        <v>43</v>
      </c>
      <c r="B51" s="15" t="s">
        <v>122</v>
      </c>
      <c r="C51" s="11" t="s">
        <v>163</v>
      </c>
      <c r="D51" s="11"/>
      <c r="E51" s="98">
        <v>2</v>
      </c>
      <c r="F51" s="98"/>
      <c r="G51" s="98"/>
      <c r="H51" s="98" t="s">
        <v>169</v>
      </c>
      <c r="I51" s="98" t="s">
        <v>170</v>
      </c>
      <c r="J51" s="125" t="s">
        <v>719</v>
      </c>
    </row>
    <row r="52" spans="1:10" ht="108.75" customHeight="1" x14ac:dyDescent="0.25">
      <c r="A52" s="98">
        <f t="shared" si="1"/>
        <v>44</v>
      </c>
      <c r="B52" s="15" t="s">
        <v>122</v>
      </c>
      <c r="C52" s="11" t="s">
        <v>164</v>
      </c>
      <c r="D52" s="11"/>
      <c r="E52" s="98">
        <v>20</v>
      </c>
      <c r="F52" s="98"/>
      <c r="G52" s="98"/>
      <c r="H52" s="98" t="s">
        <v>169</v>
      </c>
      <c r="I52" s="98" t="s">
        <v>170</v>
      </c>
      <c r="J52" s="125" t="s">
        <v>719</v>
      </c>
    </row>
    <row r="53" spans="1:10" ht="102.75" customHeight="1" x14ac:dyDescent="0.25">
      <c r="A53" s="98">
        <f t="shared" si="1"/>
        <v>45</v>
      </c>
      <c r="B53" s="15" t="s">
        <v>122</v>
      </c>
      <c r="C53" s="11" t="s">
        <v>165</v>
      </c>
      <c r="D53" s="11"/>
      <c r="E53" s="98">
        <v>13</v>
      </c>
      <c r="F53" s="98"/>
      <c r="G53" s="98"/>
      <c r="H53" s="98" t="s">
        <v>169</v>
      </c>
      <c r="I53" s="98" t="s">
        <v>170</v>
      </c>
      <c r="J53" s="125" t="s">
        <v>719</v>
      </c>
    </row>
    <row r="54" spans="1:10" ht="69" customHeight="1" x14ac:dyDescent="0.25">
      <c r="A54" s="98">
        <f t="shared" si="1"/>
        <v>46</v>
      </c>
      <c r="B54" s="15" t="s">
        <v>122</v>
      </c>
      <c r="C54" s="11" t="s">
        <v>166</v>
      </c>
      <c r="D54" s="11"/>
      <c r="E54" s="98">
        <v>1</v>
      </c>
      <c r="F54" s="98"/>
      <c r="G54" s="98"/>
      <c r="H54" s="98" t="s">
        <v>169</v>
      </c>
      <c r="I54" s="98" t="s">
        <v>170</v>
      </c>
      <c r="J54" s="125" t="s">
        <v>719</v>
      </c>
    </row>
    <row r="55" spans="1:10" ht="55.5" customHeight="1" x14ac:dyDescent="0.25">
      <c r="A55" s="98">
        <f t="shared" si="1"/>
        <v>47</v>
      </c>
      <c r="B55" s="15" t="s">
        <v>122</v>
      </c>
      <c r="C55" s="11" t="s">
        <v>167</v>
      </c>
      <c r="D55" s="11"/>
      <c r="E55" s="98">
        <v>54</v>
      </c>
      <c r="F55" s="98">
        <v>156600</v>
      </c>
      <c r="G55" s="98"/>
      <c r="H55" s="97" t="s">
        <v>187</v>
      </c>
      <c r="I55" s="98" t="s">
        <v>170</v>
      </c>
      <c r="J55" s="125" t="s">
        <v>719</v>
      </c>
    </row>
    <row r="56" spans="1:10" ht="63" x14ac:dyDescent="0.25">
      <c r="A56" s="97">
        <v>48</v>
      </c>
      <c r="B56" s="30" t="s">
        <v>709</v>
      </c>
      <c r="C56" s="12" t="s">
        <v>315</v>
      </c>
      <c r="D56" s="12"/>
      <c r="E56" s="12">
        <v>1000</v>
      </c>
      <c r="F56" s="12"/>
      <c r="G56" s="12"/>
      <c r="H56" s="12" t="s">
        <v>316</v>
      </c>
      <c r="I56" s="12"/>
      <c r="J56" s="12" t="s">
        <v>722</v>
      </c>
    </row>
    <row r="57" spans="1:10" ht="56.25" customHeight="1" x14ac:dyDescent="0.25">
      <c r="A57" s="97">
        <f t="shared" si="1"/>
        <v>49</v>
      </c>
      <c r="B57" s="30" t="s">
        <v>709</v>
      </c>
      <c r="C57" s="12" t="s">
        <v>317</v>
      </c>
      <c r="D57" s="12"/>
      <c r="E57" s="12">
        <v>1000</v>
      </c>
      <c r="F57" s="12"/>
      <c r="G57" s="12"/>
      <c r="H57" s="12" t="s">
        <v>316</v>
      </c>
      <c r="I57" s="12"/>
      <c r="J57" s="12" t="s">
        <v>722</v>
      </c>
    </row>
    <row r="58" spans="1:10" ht="57.75" customHeight="1" x14ac:dyDescent="0.25">
      <c r="A58" s="97">
        <f t="shared" si="1"/>
        <v>50</v>
      </c>
      <c r="B58" s="30" t="s">
        <v>709</v>
      </c>
      <c r="C58" s="12" t="s">
        <v>318</v>
      </c>
      <c r="D58" s="12"/>
      <c r="E58" s="12">
        <v>1100</v>
      </c>
      <c r="F58" s="12"/>
      <c r="G58" s="12"/>
      <c r="H58" s="12" t="s">
        <v>316</v>
      </c>
      <c r="I58" s="12"/>
      <c r="J58" s="12" t="s">
        <v>722</v>
      </c>
    </row>
    <row r="59" spans="1:10" ht="55.5" customHeight="1" x14ac:dyDescent="0.25">
      <c r="A59" s="97">
        <f t="shared" si="1"/>
        <v>51</v>
      </c>
      <c r="B59" s="30" t="s">
        <v>709</v>
      </c>
      <c r="C59" s="12" t="s">
        <v>319</v>
      </c>
      <c r="D59" s="12"/>
      <c r="E59" s="12">
        <v>500</v>
      </c>
      <c r="F59" s="12"/>
      <c r="G59" s="12"/>
      <c r="H59" s="12" t="s">
        <v>316</v>
      </c>
      <c r="I59" s="12"/>
      <c r="J59" s="12" t="s">
        <v>722</v>
      </c>
    </row>
    <row r="60" spans="1:10" ht="55.5" customHeight="1" x14ac:dyDescent="0.25">
      <c r="A60" s="97">
        <f t="shared" si="1"/>
        <v>52</v>
      </c>
      <c r="B60" s="30" t="s">
        <v>709</v>
      </c>
      <c r="C60" s="12" t="s">
        <v>320</v>
      </c>
      <c r="D60" s="12"/>
      <c r="E60" s="12">
        <v>40000</v>
      </c>
      <c r="F60" s="12"/>
      <c r="G60" s="12"/>
      <c r="H60" s="12" t="s">
        <v>321</v>
      </c>
      <c r="I60" s="12"/>
      <c r="J60" s="12" t="s">
        <v>722</v>
      </c>
    </row>
    <row r="61" spans="1:10" ht="58.5" customHeight="1" x14ac:dyDescent="0.25">
      <c r="A61" s="97">
        <f t="shared" si="1"/>
        <v>53</v>
      </c>
      <c r="B61" s="30" t="s">
        <v>709</v>
      </c>
      <c r="C61" s="12" t="s">
        <v>322</v>
      </c>
      <c r="D61" s="12"/>
      <c r="E61" s="12">
        <v>25000</v>
      </c>
      <c r="F61" s="12"/>
      <c r="G61" s="12"/>
      <c r="H61" s="12" t="s">
        <v>321</v>
      </c>
      <c r="I61" s="12"/>
      <c r="J61" s="12" t="s">
        <v>722</v>
      </c>
    </row>
    <row r="62" spans="1:10" ht="58.5" customHeight="1" x14ac:dyDescent="0.25">
      <c r="A62" s="97">
        <f t="shared" si="1"/>
        <v>54</v>
      </c>
      <c r="B62" s="30" t="s">
        <v>709</v>
      </c>
      <c r="C62" s="12" t="s">
        <v>323</v>
      </c>
      <c r="D62" s="12"/>
      <c r="E62" s="12">
        <v>15000</v>
      </c>
      <c r="F62" s="12"/>
      <c r="G62" s="12"/>
      <c r="H62" s="12" t="s">
        <v>321</v>
      </c>
      <c r="I62" s="12"/>
      <c r="J62" s="12" t="s">
        <v>722</v>
      </c>
    </row>
    <row r="63" spans="1:10" ht="63" customHeight="1" x14ac:dyDescent="0.25">
      <c r="A63" s="97">
        <f t="shared" si="1"/>
        <v>55</v>
      </c>
      <c r="B63" s="30" t="s">
        <v>709</v>
      </c>
      <c r="C63" s="12" t="s">
        <v>324</v>
      </c>
      <c r="D63" s="12"/>
      <c r="E63" s="12">
        <v>5000</v>
      </c>
      <c r="F63" s="12"/>
      <c r="G63" s="12"/>
      <c r="H63" s="12" t="s">
        <v>321</v>
      </c>
      <c r="I63" s="12"/>
      <c r="J63" s="12" t="s">
        <v>722</v>
      </c>
    </row>
    <row r="64" spans="1:10" ht="57" customHeight="1" x14ac:dyDescent="0.25">
      <c r="A64" s="97">
        <f t="shared" si="1"/>
        <v>56</v>
      </c>
      <c r="B64" s="30" t="s">
        <v>709</v>
      </c>
      <c r="C64" s="12" t="s">
        <v>325</v>
      </c>
      <c r="D64" s="12"/>
      <c r="E64" s="12">
        <v>30000</v>
      </c>
      <c r="F64" s="12"/>
      <c r="G64" s="12"/>
      <c r="H64" s="12" t="s">
        <v>326</v>
      </c>
      <c r="I64" s="12"/>
      <c r="J64" s="12" t="s">
        <v>722</v>
      </c>
    </row>
    <row r="65" spans="1:10" ht="58.5" customHeight="1" x14ac:dyDescent="0.25">
      <c r="A65" s="97">
        <f t="shared" si="1"/>
        <v>57</v>
      </c>
      <c r="B65" s="30" t="s">
        <v>709</v>
      </c>
      <c r="C65" s="12" t="s">
        <v>327</v>
      </c>
      <c r="D65" s="12"/>
      <c r="E65" s="12">
        <v>30000</v>
      </c>
      <c r="F65" s="12"/>
      <c r="G65" s="12"/>
      <c r="H65" s="12" t="s">
        <v>326</v>
      </c>
      <c r="I65" s="12"/>
      <c r="J65" s="12" t="s">
        <v>722</v>
      </c>
    </row>
    <row r="66" spans="1:10" ht="49.5" customHeight="1" x14ac:dyDescent="0.25">
      <c r="A66" s="97">
        <f t="shared" ref="A66:A106" si="2">1+A65</f>
        <v>58</v>
      </c>
      <c r="B66" s="30" t="s">
        <v>709</v>
      </c>
      <c r="C66" s="12" t="s">
        <v>328</v>
      </c>
      <c r="D66" s="12"/>
      <c r="E66" s="12">
        <v>2000</v>
      </c>
      <c r="F66" s="12"/>
      <c r="G66" s="12"/>
      <c r="H66" s="12" t="s">
        <v>321</v>
      </c>
      <c r="I66" s="12"/>
      <c r="J66" s="12" t="s">
        <v>722</v>
      </c>
    </row>
    <row r="67" spans="1:10" ht="61.5" customHeight="1" x14ac:dyDescent="0.25">
      <c r="A67" s="97">
        <f t="shared" si="2"/>
        <v>59</v>
      </c>
      <c r="B67" s="30" t="s">
        <v>709</v>
      </c>
      <c r="C67" s="12" t="s">
        <v>329</v>
      </c>
      <c r="D67" s="12"/>
      <c r="E67" s="12">
        <v>2000</v>
      </c>
      <c r="F67" s="12"/>
      <c r="G67" s="12"/>
      <c r="H67" s="12" t="s">
        <v>321</v>
      </c>
      <c r="I67" s="12"/>
      <c r="J67" s="12" t="s">
        <v>722</v>
      </c>
    </row>
    <row r="68" spans="1:10" ht="62.25" customHeight="1" x14ac:dyDescent="0.25">
      <c r="A68" s="97">
        <f t="shared" si="2"/>
        <v>60</v>
      </c>
      <c r="B68" s="30" t="s">
        <v>709</v>
      </c>
      <c r="C68" s="12" t="s">
        <v>330</v>
      </c>
      <c r="D68" s="12"/>
      <c r="E68" s="12">
        <v>8000</v>
      </c>
      <c r="F68" s="12"/>
      <c r="G68" s="12"/>
      <c r="H68" s="12" t="s">
        <v>321</v>
      </c>
      <c r="I68" s="12"/>
      <c r="J68" s="12" t="s">
        <v>722</v>
      </c>
    </row>
    <row r="69" spans="1:10" ht="62.25" customHeight="1" x14ac:dyDescent="0.25">
      <c r="A69" s="97">
        <f t="shared" si="2"/>
        <v>61</v>
      </c>
      <c r="B69" s="30" t="s">
        <v>709</v>
      </c>
      <c r="C69" s="12" t="s">
        <v>331</v>
      </c>
      <c r="D69" s="12"/>
      <c r="E69" s="12">
        <v>12000</v>
      </c>
      <c r="F69" s="12"/>
      <c r="G69" s="12"/>
      <c r="H69" s="12" t="s">
        <v>321</v>
      </c>
      <c r="I69" s="12"/>
      <c r="J69" s="12" t="s">
        <v>722</v>
      </c>
    </row>
    <row r="70" spans="1:10" ht="60" customHeight="1" x14ac:dyDescent="0.25">
      <c r="A70" s="97">
        <f t="shared" si="2"/>
        <v>62</v>
      </c>
      <c r="B70" s="30" t="s">
        <v>709</v>
      </c>
      <c r="C70" s="12" t="s">
        <v>332</v>
      </c>
      <c r="D70" s="12"/>
      <c r="E70" s="12">
        <v>1000</v>
      </c>
      <c r="F70" s="12"/>
      <c r="G70" s="12"/>
      <c r="H70" s="12" t="s">
        <v>321</v>
      </c>
      <c r="I70" s="12"/>
      <c r="J70" s="12" t="s">
        <v>722</v>
      </c>
    </row>
    <row r="71" spans="1:10" ht="54" customHeight="1" x14ac:dyDescent="0.25">
      <c r="A71" s="97">
        <f t="shared" si="2"/>
        <v>63</v>
      </c>
      <c r="B71" s="30" t="s">
        <v>709</v>
      </c>
      <c r="C71" s="12" t="s">
        <v>333</v>
      </c>
      <c r="D71" s="12"/>
      <c r="E71" s="12">
        <v>8000</v>
      </c>
      <c r="F71" s="12"/>
      <c r="G71" s="12"/>
      <c r="H71" s="12" t="s">
        <v>316</v>
      </c>
      <c r="I71" s="12"/>
      <c r="J71" s="12" t="s">
        <v>722</v>
      </c>
    </row>
    <row r="72" spans="1:10" ht="56.25" customHeight="1" x14ac:dyDescent="0.25">
      <c r="A72" s="97">
        <f t="shared" si="2"/>
        <v>64</v>
      </c>
      <c r="B72" s="30" t="s">
        <v>709</v>
      </c>
      <c r="C72" s="12" t="s">
        <v>334</v>
      </c>
      <c r="D72" s="12"/>
      <c r="E72" s="12">
        <v>5000</v>
      </c>
      <c r="F72" s="12"/>
      <c r="G72" s="12"/>
      <c r="H72" s="12" t="s">
        <v>316</v>
      </c>
      <c r="I72" s="12"/>
      <c r="J72" s="12" t="s">
        <v>722</v>
      </c>
    </row>
    <row r="73" spans="1:10" ht="56.25" customHeight="1" x14ac:dyDescent="0.25">
      <c r="A73" s="97">
        <f t="shared" si="2"/>
        <v>65</v>
      </c>
      <c r="B73" s="30" t="s">
        <v>709</v>
      </c>
      <c r="C73" s="12" t="s">
        <v>335</v>
      </c>
      <c r="D73" s="12"/>
      <c r="E73" s="12">
        <v>7000</v>
      </c>
      <c r="F73" s="12"/>
      <c r="G73" s="12"/>
      <c r="H73" s="12" t="s">
        <v>316</v>
      </c>
      <c r="I73" s="12"/>
      <c r="J73" s="12" t="s">
        <v>722</v>
      </c>
    </row>
    <row r="74" spans="1:10" ht="63" customHeight="1" x14ac:dyDescent="0.25">
      <c r="A74" s="97">
        <f t="shared" si="2"/>
        <v>66</v>
      </c>
      <c r="B74" s="30" t="s">
        <v>709</v>
      </c>
      <c r="C74" s="12" t="s">
        <v>336</v>
      </c>
      <c r="D74" s="12"/>
      <c r="E74" s="12">
        <v>500</v>
      </c>
      <c r="F74" s="12"/>
      <c r="G74" s="12"/>
      <c r="H74" s="12" t="s">
        <v>316</v>
      </c>
      <c r="I74" s="12"/>
      <c r="J74" s="12" t="s">
        <v>722</v>
      </c>
    </row>
    <row r="75" spans="1:10" ht="55.5" customHeight="1" x14ac:dyDescent="0.25">
      <c r="A75" s="97">
        <f t="shared" si="2"/>
        <v>67</v>
      </c>
      <c r="B75" s="30" t="s">
        <v>709</v>
      </c>
      <c r="C75" s="12" t="s">
        <v>337</v>
      </c>
      <c r="D75" s="12"/>
      <c r="E75" s="12">
        <v>20000</v>
      </c>
      <c r="F75" s="12"/>
      <c r="G75" s="12"/>
      <c r="H75" s="12" t="s">
        <v>316</v>
      </c>
      <c r="I75" s="12"/>
      <c r="J75" s="12" t="s">
        <v>722</v>
      </c>
    </row>
    <row r="76" spans="1:10" ht="58.5" customHeight="1" x14ac:dyDescent="0.25">
      <c r="A76" s="97">
        <f t="shared" si="2"/>
        <v>68</v>
      </c>
      <c r="B76" s="30" t="s">
        <v>709</v>
      </c>
      <c r="C76" s="12" t="s">
        <v>338</v>
      </c>
      <c r="D76" s="12"/>
      <c r="E76" s="12">
        <v>22000</v>
      </c>
      <c r="F76" s="12"/>
      <c r="G76" s="12"/>
      <c r="H76" s="12" t="s">
        <v>316</v>
      </c>
      <c r="I76" s="12"/>
      <c r="J76" s="12" t="s">
        <v>722</v>
      </c>
    </row>
    <row r="77" spans="1:10" ht="73.5" customHeight="1" x14ac:dyDescent="0.25">
      <c r="A77" s="97">
        <f t="shared" si="2"/>
        <v>69</v>
      </c>
      <c r="B77" s="30" t="s">
        <v>709</v>
      </c>
      <c r="C77" s="12" t="s">
        <v>339</v>
      </c>
      <c r="D77" s="12"/>
      <c r="E77" s="12">
        <v>500</v>
      </c>
      <c r="F77" s="12"/>
      <c r="G77" s="12"/>
      <c r="H77" s="12" t="s">
        <v>326</v>
      </c>
      <c r="I77" s="12"/>
      <c r="J77" s="12" t="s">
        <v>722</v>
      </c>
    </row>
    <row r="78" spans="1:10" ht="70.5" customHeight="1" x14ac:dyDescent="0.25">
      <c r="A78" s="97">
        <f t="shared" si="2"/>
        <v>70</v>
      </c>
      <c r="B78" s="30" t="s">
        <v>709</v>
      </c>
      <c r="C78" s="12" t="s">
        <v>340</v>
      </c>
      <c r="D78" s="12"/>
      <c r="E78" s="12">
        <v>500</v>
      </c>
      <c r="F78" s="12"/>
      <c r="G78" s="12"/>
      <c r="H78" s="12" t="s">
        <v>326</v>
      </c>
      <c r="I78" s="12"/>
      <c r="J78" s="12" t="s">
        <v>722</v>
      </c>
    </row>
    <row r="79" spans="1:10" ht="72" customHeight="1" x14ac:dyDescent="0.25">
      <c r="A79" s="97">
        <f t="shared" si="2"/>
        <v>71</v>
      </c>
      <c r="B79" s="30" t="s">
        <v>709</v>
      </c>
      <c r="C79" s="12" t="s">
        <v>341</v>
      </c>
      <c r="D79" s="12"/>
      <c r="E79" s="12">
        <v>1000</v>
      </c>
      <c r="F79" s="12"/>
      <c r="G79" s="12"/>
      <c r="H79" s="12" t="s">
        <v>326</v>
      </c>
      <c r="I79" s="12"/>
      <c r="J79" s="12" t="s">
        <v>722</v>
      </c>
    </row>
    <row r="80" spans="1:10" ht="82.5" customHeight="1" x14ac:dyDescent="0.25">
      <c r="A80" s="97">
        <f t="shared" si="2"/>
        <v>72</v>
      </c>
      <c r="B80" s="30" t="s">
        <v>709</v>
      </c>
      <c r="C80" s="12" t="s">
        <v>342</v>
      </c>
      <c r="D80" s="12"/>
      <c r="E80" s="12">
        <v>1000</v>
      </c>
      <c r="F80" s="12"/>
      <c r="G80" s="12"/>
      <c r="H80" s="12" t="s">
        <v>326</v>
      </c>
      <c r="I80" s="12"/>
      <c r="J80" s="12" t="s">
        <v>722</v>
      </c>
    </row>
    <row r="81" spans="1:10" ht="70.5" customHeight="1" x14ac:dyDescent="0.25">
      <c r="A81" s="97">
        <f t="shared" si="2"/>
        <v>73</v>
      </c>
      <c r="B81" s="30" t="s">
        <v>709</v>
      </c>
      <c r="C81" s="12" t="s">
        <v>343</v>
      </c>
      <c r="D81" s="12"/>
      <c r="E81" s="12">
        <v>2000</v>
      </c>
      <c r="F81" s="12"/>
      <c r="G81" s="12"/>
      <c r="H81" s="12" t="s">
        <v>326</v>
      </c>
      <c r="I81" s="12"/>
      <c r="J81" s="12" t="s">
        <v>722</v>
      </c>
    </row>
    <row r="82" spans="1:10" ht="57.75" customHeight="1" x14ac:dyDescent="0.25">
      <c r="A82" s="97">
        <f t="shared" si="2"/>
        <v>74</v>
      </c>
      <c r="B82" s="30" t="s">
        <v>709</v>
      </c>
      <c r="C82" s="12" t="s">
        <v>344</v>
      </c>
      <c r="D82" s="12"/>
      <c r="E82" s="12">
        <v>2000</v>
      </c>
      <c r="F82" s="12"/>
      <c r="G82" s="12"/>
      <c r="H82" s="12" t="s">
        <v>326</v>
      </c>
      <c r="I82" s="12"/>
      <c r="J82" s="12" t="s">
        <v>722</v>
      </c>
    </row>
    <row r="83" spans="1:10" ht="70.5" customHeight="1" x14ac:dyDescent="0.25">
      <c r="A83" s="97">
        <f t="shared" si="2"/>
        <v>75</v>
      </c>
      <c r="B83" s="30" t="s">
        <v>709</v>
      </c>
      <c r="C83" s="12" t="s">
        <v>345</v>
      </c>
      <c r="D83" s="12"/>
      <c r="E83" s="12">
        <v>1500</v>
      </c>
      <c r="F83" s="12"/>
      <c r="G83" s="12"/>
      <c r="H83" s="12" t="s">
        <v>326</v>
      </c>
      <c r="I83" s="12"/>
      <c r="J83" s="12" t="s">
        <v>722</v>
      </c>
    </row>
    <row r="84" spans="1:10" ht="51" customHeight="1" x14ac:dyDescent="0.25">
      <c r="A84" s="97">
        <f t="shared" si="2"/>
        <v>76</v>
      </c>
      <c r="B84" s="30" t="s">
        <v>709</v>
      </c>
      <c r="C84" s="12" t="s">
        <v>346</v>
      </c>
      <c r="D84" s="12"/>
      <c r="E84" s="12">
        <v>2000</v>
      </c>
      <c r="F84" s="12"/>
      <c r="G84" s="12"/>
      <c r="H84" s="12" t="s">
        <v>326</v>
      </c>
      <c r="I84" s="12"/>
      <c r="J84" s="12" t="s">
        <v>722</v>
      </c>
    </row>
    <row r="85" spans="1:10" ht="69.75" customHeight="1" x14ac:dyDescent="0.25">
      <c r="A85" s="97">
        <f t="shared" si="2"/>
        <v>77</v>
      </c>
      <c r="B85" s="30" t="s">
        <v>709</v>
      </c>
      <c r="C85" s="12" t="s">
        <v>347</v>
      </c>
      <c r="D85" s="12"/>
      <c r="E85" s="12">
        <v>6000</v>
      </c>
      <c r="F85" s="12"/>
      <c r="G85" s="12"/>
      <c r="H85" s="12" t="s">
        <v>326</v>
      </c>
      <c r="I85" s="12"/>
      <c r="J85" s="12" t="s">
        <v>722</v>
      </c>
    </row>
    <row r="86" spans="1:10" ht="57" customHeight="1" x14ac:dyDescent="0.25">
      <c r="A86" s="97">
        <f t="shared" si="2"/>
        <v>78</v>
      </c>
      <c r="B86" s="30" t="s">
        <v>709</v>
      </c>
      <c r="C86" s="12" t="s">
        <v>348</v>
      </c>
      <c r="D86" s="12"/>
      <c r="E86" s="12">
        <v>1000</v>
      </c>
      <c r="F86" s="12"/>
      <c r="G86" s="12"/>
      <c r="H86" s="12" t="s">
        <v>326</v>
      </c>
      <c r="I86" s="12"/>
      <c r="J86" s="12" t="s">
        <v>722</v>
      </c>
    </row>
    <row r="87" spans="1:10" ht="54.75" customHeight="1" x14ac:dyDescent="0.25">
      <c r="A87" s="97">
        <f t="shared" si="2"/>
        <v>79</v>
      </c>
      <c r="B87" s="30" t="s">
        <v>709</v>
      </c>
      <c r="C87" s="12" t="s">
        <v>349</v>
      </c>
      <c r="D87" s="12"/>
      <c r="E87" s="12">
        <v>2500</v>
      </c>
      <c r="F87" s="12"/>
      <c r="G87" s="12"/>
      <c r="H87" s="12" t="s">
        <v>326</v>
      </c>
      <c r="I87" s="12"/>
      <c r="J87" s="12" t="s">
        <v>722</v>
      </c>
    </row>
    <row r="88" spans="1:10" ht="56.25" customHeight="1" x14ac:dyDescent="0.25">
      <c r="A88" s="97">
        <f t="shared" si="2"/>
        <v>80</v>
      </c>
      <c r="B88" s="30" t="s">
        <v>709</v>
      </c>
      <c r="C88" s="12" t="s">
        <v>350</v>
      </c>
      <c r="D88" s="12"/>
      <c r="E88" s="12">
        <v>15000</v>
      </c>
      <c r="F88" s="12"/>
      <c r="G88" s="12"/>
      <c r="H88" s="12" t="s">
        <v>326</v>
      </c>
      <c r="I88" s="12"/>
      <c r="J88" s="12" t="s">
        <v>722</v>
      </c>
    </row>
    <row r="89" spans="1:10" ht="75.75" customHeight="1" x14ac:dyDescent="0.25">
      <c r="A89" s="97">
        <f t="shared" si="2"/>
        <v>81</v>
      </c>
      <c r="B89" s="30" t="s">
        <v>709</v>
      </c>
      <c r="C89" s="12" t="s">
        <v>351</v>
      </c>
      <c r="D89" s="12"/>
      <c r="E89" s="12">
        <v>2500</v>
      </c>
      <c r="F89" s="12"/>
      <c r="G89" s="12"/>
      <c r="H89" s="12" t="s">
        <v>326</v>
      </c>
      <c r="I89" s="12"/>
      <c r="J89" s="12" t="s">
        <v>722</v>
      </c>
    </row>
    <row r="90" spans="1:10" ht="89.25" customHeight="1" x14ac:dyDescent="0.25">
      <c r="A90" s="97">
        <f t="shared" si="2"/>
        <v>82</v>
      </c>
      <c r="B90" s="30" t="s">
        <v>709</v>
      </c>
      <c r="C90" s="12" t="s">
        <v>352</v>
      </c>
      <c r="D90" s="12"/>
      <c r="E90" s="12">
        <v>700</v>
      </c>
      <c r="F90" s="12"/>
      <c r="G90" s="12"/>
      <c r="H90" s="12" t="s">
        <v>326</v>
      </c>
      <c r="I90" s="12"/>
      <c r="J90" s="12" t="s">
        <v>722</v>
      </c>
    </row>
    <row r="91" spans="1:10" ht="76.5" customHeight="1" x14ac:dyDescent="0.25">
      <c r="A91" s="97">
        <f t="shared" si="2"/>
        <v>83</v>
      </c>
      <c r="B91" s="30" t="s">
        <v>709</v>
      </c>
      <c r="C91" s="12" t="s">
        <v>353</v>
      </c>
      <c r="D91" s="12"/>
      <c r="E91" s="12">
        <v>500</v>
      </c>
      <c r="F91" s="12"/>
      <c r="G91" s="12"/>
      <c r="H91" s="12" t="s">
        <v>326</v>
      </c>
      <c r="I91" s="12"/>
      <c r="J91" s="12" t="s">
        <v>722</v>
      </c>
    </row>
    <row r="92" spans="1:10" ht="50.25" customHeight="1" x14ac:dyDescent="0.25">
      <c r="A92" s="97">
        <f t="shared" si="2"/>
        <v>84</v>
      </c>
      <c r="B92" s="30" t="s">
        <v>709</v>
      </c>
      <c r="C92" s="12" t="s">
        <v>354</v>
      </c>
      <c r="D92" s="12"/>
      <c r="E92" s="12">
        <v>265000</v>
      </c>
      <c r="F92" s="12"/>
      <c r="G92" s="12"/>
      <c r="H92" s="12" t="s">
        <v>355</v>
      </c>
      <c r="I92" s="12"/>
      <c r="J92" s="12" t="s">
        <v>722</v>
      </c>
    </row>
    <row r="93" spans="1:10" ht="51.75" customHeight="1" x14ac:dyDescent="0.25">
      <c r="A93" s="97">
        <f t="shared" si="2"/>
        <v>85</v>
      </c>
      <c r="B93" s="30" t="s">
        <v>709</v>
      </c>
      <c r="C93" s="12" t="s">
        <v>356</v>
      </c>
      <c r="D93" s="12"/>
      <c r="E93" s="12">
        <v>265000</v>
      </c>
      <c r="F93" s="12"/>
      <c r="G93" s="12"/>
      <c r="H93" s="12" t="s">
        <v>355</v>
      </c>
      <c r="I93" s="12"/>
      <c r="J93" s="12" t="s">
        <v>722</v>
      </c>
    </row>
    <row r="94" spans="1:10" ht="54.75" customHeight="1" x14ac:dyDescent="0.25">
      <c r="A94" s="97">
        <f t="shared" si="2"/>
        <v>86</v>
      </c>
      <c r="B94" s="30" t="s">
        <v>709</v>
      </c>
      <c r="C94" s="12" t="s">
        <v>357</v>
      </c>
      <c r="D94" s="12"/>
      <c r="E94" s="12">
        <v>10000</v>
      </c>
      <c r="F94" s="12"/>
      <c r="G94" s="12"/>
      <c r="H94" s="12" t="s">
        <v>355</v>
      </c>
      <c r="I94" s="12"/>
      <c r="J94" s="12" t="s">
        <v>722</v>
      </c>
    </row>
    <row r="95" spans="1:10" ht="56.25" customHeight="1" x14ac:dyDescent="0.25">
      <c r="A95" s="97">
        <f t="shared" si="2"/>
        <v>87</v>
      </c>
      <c r="B95" s="30" t="s">
        <v>709</v>
      </c>
      <c r="C95" s="12" t="s">
        <v>358</v>
      </c>
      <c r="D95" s="12"/>
      <c r="E95" s="12">
        <v>15000</v>
      </c>
      <c r="F95" s="12"/>
      <c r="G95" s="12"/>
      <c r="H95" s="12" t="s">
        <v>355</v>
      </c>
      <c r="I95" s="12"/>
      <c r="J95" s="12" t="s">
        <v>722</v>
      </c>
    </row>
    <row r="96" spans="1:10" ht="56.25" customHeight="1" x14ac:dyDescent="0.25">
      <c r="A96" s="97">
        <f t="shared" si="2"/>
        <v>88</v>
      </c>
      <c r="B96" s="30" t="s">
        <v>709</v>
      </c>
      <c r="C96" s="12" t="s">
        <v>359</v>
      </c>
      <c r="D96" s="12"/>
      <c r="E96" s="12">
        <v>600000</v>
      </c>
      <c r="F96" s="12"/>
      <c r="G96" s="12"/>
      <c r="H96" s="12" t="s">
        <v>355</v>
      </c>
      <c r="I96" s="12"/>
      <c r="J96" s="12" t="s">
        <v>722</v>
      </c>
    </row>
    <row r="97" spans="1:10" ht="55.5" customHeight="1" x14ac:dyDescent="0.25">
      <c r="A97" s="97">
        <f t="shared" si="2"/>
        <v>89</v>
      </c>
      <c r="B97" s="30" t="s">
        <v>709</v>
      </c>
      <c r="C97" s="12" t="s">
        <v>360</v>
      </c>
      <c r="D97" s="12"/>
      <c r="E97" s="12">
        <v>15000</v>
      </c>
      <c r="F97" s="12"/>
      <c r="G97" s="12"/>
      <c r="H97" s="12" t="s">
        <v>355</v>
      </c>
      <c r="I97" s="12"/>
      <c r="J97" s="12" t="s">
        <v>722</v>
      </c>
    </row>
    <row r="98" spans="1:10" ht="57" customHeight="1" x14ac:dyDescent="0.25">
      <c r="A98" s="97">
        <f t="shared" si="2"/>
        <v>90</v>
      </c>
      <c r="B98" s="30" t="s">
        <v>709</v>
      </c>
      <c r="C98" s="12" t="s">
        <v>361</v>
      </c>
      <c r="D98" s="12"/>
      <c r="E98" s="12">
        <v>300000</v>
      </c>
      <c r="F98" s="12"/>
      <c r="G98" s="12"/>
      <c r="H98" s="12" t="s">
        <v>355</v>
      </c>
      <c r="I98" s="12"/>
      <c r="J98" s="12" t="s">
        <v>722</v>
      </c>
    </row>
    <row r="99" spans="1:10" ht="48.75" customHeight="1" x14ac:dyDescent="0.25">
      <c r="A99" s="97">
        <f t="shared" si="2"/>
        <v>91</v>
      </c>
      <c r="B99" s="30" t="s">
        <v>709</v>
      </c>
      <c r="C99" s="12" t="s">
        <v>362</v>
      </c>
      <c r="D99" s="12"/>
      <c r="E99" s="12">
        <v>10000</v>
      </c>
      <c r="F99" s="12"/>
      <c r="G99" s="12"/>
      <c r="H99" s="12" t="s">
        <v>355</v>
      </c>
      <c r="I99" s="12"/>
      <c r="J99" s="12" t="s">
        <v>722</v>
      </c>
    </row>
    <row r="100" spans="1:10" ht="51" customHeight="1" x14ac:dyDescent="0.25">
      <c r="A100" s="97">
        <f t="shared" si="2"/>
        <v>92</v>
      </c>
      <c r="B100" s="30" t="s">
        <v>709</v>
      </c>
      <c r="C100" s="12" t="s">
        <v>363</v>
      </c>
      <c r="D100" s="12"/>
      <c r="E100" s="12">
        <v>500</v>
      </c>
      <c r="F100" s="12"/>
      <c r="G100" s="12"/>
      <c r="H100" s="12" t="s">
        <v>364</v>
      </c>
      <c r="I100" s="12"/>
      <c r="J100" s="12" t="s">
        <v>722</v>
      </c>
    </row>
    <row r="101" spans="1:10" ht="59.25" customHeight="1" x14ac:dyDescent="0.25">
      <c r="A101" s="97">
        <f t="shared" si="2"/>
        <v>93</v>
      </c>
      <c r="B101" s="30" t="s">
        <v>709</v>
      </c>
      <c r="C101" s="12" t="s">
        <v>365</v>
      </c>
      <c r="D101" s="12"/>
      <c r="E101" s="12">
        <v>500</v>
      </c>
      <c r="F101" s="12"/>
      <c r="G101" s="12"/>
      <c r="H101" s="12" t="s">
        <v>364</v>
      </c>
      <c r="I101" s="12"/>
      <c r="J101" s="12" t="s">
        <v>722</v>
      </c>
    </row>
    <row r="102" spans="1:10" ht="117.75" customHeight="1" x14ac:dyDescent="0.25">
      <c r="A102" s="97">
        <f t="shared" si="2"/>
        <v>94</v>
      </c>
      <c r="B102" s="30" t="s">
        <v>709</v>
      </c>
      <c r="C102" s="12" t="s">
        <v>366</v>
      </c>
      <c r="D102" s="12"/>
      <c r="E102" s="66">
        <v>15000000</v>
      </c>
      <c r="F102" s="12"/>
      <c r="G102" s="12"/>
      <c r="H102" s="12" t="s">
        <v>367</v>
      </c>
      <c r="I102" s="12"/>
      <c r="J102" s="12" t="s">
        <v>722</v>
      </c>
    </row>
    <row r="103" spans="1:10" ht="111.75" customHeight="1" x14ac:dyDescent="0.25">
      <c r="A103" s="97">
        <f t="shared" si="2"/>
        <v>95</v>
      </c>
      <c r="B103" s="30" t="s">
        <v>709</v>
      </c>
      <c r="C103" s="12" t="s">
        <v>368</v>
      </c>
      <c r="D103" s="12"/>
      <c r="E103" s="66">
        <v>3000000</v>
      </c>
      <c r="F103" s="12"/>
      <c r="G103" s="12"/>
      <c r="H103" s="12" t="s">
        <v>367</v>
      </c>
      <c r="I103" s="12"/>
      <c r="J103" s="12" t="s">
        <v>722</v>
      </c>
    </row>
    <row r="104" spans="1:10" ht="116.25" customHeight="1" x14ac:dyDescent="0.25">
      <c r="A104" s="97">
        <f t="shared" si="2"/>
        <v>96</v>
      </c>
      <c r="B104" s="30" t="s">
        <v>709</v>
      </c>
      <c r="C104" s="12" t="s">
        <v>369</v>
      </c>
      <c r="D104" s="12"/>
      <c r="E104" s="66">
        <v>1000000</v>
      </c>
      <c r="F104" s="12"/>
      <c r="G104" s="12"/>
      <c r="H104" s="12" t="s">
        <v>367</v>
      </c>
      <c r="I104" s="12"/>
      <c r="J104" s="12" t="s">
        <v>722</v>
      </c>
    </row>
    <row r="105" spans="1:10" ht="110.25" x14ac:dyDescent="0.25">
      <c r="A105" s="97">
        <v>100</v>
      </c>
      <c r="B105" s="4" t="s">
        <v>413</v>
      </c>
      <c r="C105" s="97" t="s">
        <v>414</v>
      </c>
      <c r="D105" s="97"/>
      <c r="E105" s="97" t="s">
        <v>416</v>
      </c>
      <c r="F105" s="97" t="s">
        <v>417</v>
      </c>
      <c r="G105" s="97" t="s">
        <v>415</v>
      </c>
      <c r="H105" s="97" t="s">
        <v>460</v>
      </c>
      <c r="I105" s="97" t="s">
        <v>115</v>
      </c>
      <c r="J105" s="97" t="s">
        <v>418</v>
      </c>
    </row>
    <row r="106" spans="1:10" ht="114.75" customHeight="1" x14ac:dyDescent="0.25">
      <c r="A106" s="97">
        <f t="shared" si="2"/>
        <v>101</v>
      </c>
      <c r="B106" s="15" t="s">
        <v>413</v>
      </c>
      <c r="C106" s="97" t="s">
        <v>419</v>
      </c>
      <c r="D106" s="97"/>
      <c r="E106" s="98" t="s">
        <v>416</v>
      </c>
      <c r="F106" s="98" t="s">
        <v>420</v>
      </c>
      <c r="G106" s="97" t="s">
        <v>415</v>
      </c>
      <c r="H106" s="97" t="s">
        <v>460</v>
      </c>
      <c r="I106" s="97" t="s">
        <v>115</v>
      </c>
      <c r="J106" s="97" t="s">
        <v>418</v>
      </c>
    </row>
    <row r="107" spans="1:10" ht="315" x14ac:dyDescent="0.25">
      <c r="A107" s="97">
        <v>102</v>
      </c>
      <c r="B107" s="4" t="s">
        <v>522</v>
      </c>
      <c r="C107" s="97" t="s">
        <v>767</v>
      </c>
      <c r="D107" s="95">
        <v>7318149900</v>
      </c>
      <c r="E107" s="97" t="s">
        <v>529</v>
      </c>
      <c r="F107" s="97" t="s">
        <v>530</v>
      </c>
      <c r="G107" s="97" t="s">
        <v>531</v>
      </c>
      <c r="H107" s="97" t="s">
        <v>532</v>
      </c>
      <c r="I107" s="97" t="s">
        <v>533</v>
      </c>
      <c r="J107" s="12" t="s">
        <v>746</v>
      </c>
    </row>
    <row r="108" spans="1:10" ht="75" x14ac:dyDescent="0.25">
      <c r="A108" s="97">
        <f t="shared" ref="A108:A148" si="3">1+A107</f>
        <v>103</v>
      </c>
      <c r="B108" s="48" t="s">
        <v>717</v>
      </c>
      <c r="C108" s="42" t="s">
        <v>534</v>
      </c>
      <c r="D108" s="42"/>
      <c r="E108" s="43">
        <v>5464</v>
      </c>
      <c r="F108" s="44"/>
      <c r="G108" s="43" t="s">
        <v>536</v>
      </c>
      <c r="H108" s="99" t="s">
        <v>537</v>
      </c>
      <c r="I108" s="45" t="s">
        <v>535</v>
      </c>
      <c r="J108" s="12" t="s">
        <v>538</v>
      </c>
    </row>
    <row r="109" spans="1:10" ht="90" x14ac:dyDescent="0.25">
      <c r="A109" s="97">
        <f t="shared" si="3"/>
        <v>104</v>
      </c>
      <c r="B109" s="48" t="s">
        <v>717</v>
      </c>
      <c r="C109" s="42" t="s">
        <v>539</v>
      </c>
      <c r="D109" s="42"/>
      <c r="E109" s="43">
        <v>4432</v>
      </c>
      <c r="F109" s="44"/>
      <c r="G109" s="43" t="s">
        <v>536</v>
      </c>
      <c r="H109" s="99" t="s">
        <v>537</v>
      </c>
      <c r="I109" s="45" t="s">
        <v>535</v>
      </c>
      <c r="J109" s="12" t="s">
        <v>538</v>
      </c>
    </row>
    <row r="110" spans="1:10" ht="90" x14ac:dyDescent="0.25">
      <c r="A110" s="97">
        <f t="shared" si="3"/>
        <v>105</v>
      </c>
      <c r="B110" s="48" t="s">
        <v>717</v>
      </c>
      <c r="C110" s="42" t="s">
        <v>540</v>
      </c>
      <c r="D110" s="42"/>
      <c r="E110" s="43">
        <v>4432</v>
      </c>
      <c r="F110" s="44"/>
      <c r="G110" s="43" t="s">
        <v>536</v>
      </c>
      <c r="H110" s="99" t="s">
        <v>537</v>
      </c>
      <c r="I110" s="45" t="s">
        <v>535</v>
      </c>
      <c r="J110" s="12" t="s">
        <v>538</v>
      </c>
    </row>
    <row r="111" spans="1:10" ht="90" x14ac:dyDescent="0.25">
      <c r="A111" s="97">
        <f t="shared" si="3"/>
        <v>106</v>
      </c>
      <c r="B111" s="48" t="s">
        <v>717</v>
      </c>
      <c r="C111" s="42" t="s">
        <v>541</v>
      </c>
      <c r="D111" s="42"/>
      <c r="E111" s="43">
        <v>4432</v>
      </c>
      <c r="F111" s="44"/>
      <c r="G111" s="43" t="s">
        <v>536</v>
      </c>
      <c r="H111" s="99" t="s">
        <v>537</v>
      </c>
      <c r="I111" s="45" t="s">
        <v>535</v>
      </c>
      <c r="J111" s="12" t="s">
        <v>538</v>
      </c>
    </row>
    <row r="112" spans="1:10" ht="90" x14ac:dyDescent="0.25">
      <c r="A112" s="97">
        <f t="shared" si="3"/>
        <v>107</v>
      </c>
      <c r="B112" s="48" t="s">
        <v>717</v>
      </c>
      <c r="C112" s="42" t="s">
        <v>542</v>
      </c>
      <c r="D112" s="42"/>
      <c r="E112" s="43">
        <v>14944</v>
      </c>
      <c r="F112" s="44"/>
      <c r="G112" s="43" t="s">
        <v>536</v>
      </c>
      <c r="H112" s="99" t="s">
        <v>537</v>
      </c>
      <c r="I112" s="45" t="s">
        <v>535</v>
      </c>
      <c r="J112" s="12" t="s">
        <v>538</v>
      </c>
    </row>
    <row r="113" spans="1:10" ht="75" x14ac:dyDescent="0.25">
      <c r="A113" s="97">
        <f t="shared" si="3"/>
        <v>108</v>
      </c>
      <c r="B113" s="48" t="s">
        <v>717</v>
      </c>
      <c r="C113" s="42" t="s">
        <v>543</v>
      </c>
      <c r="D113" s="42"/>
      <c r="E113" s="43">
        <v>6648</v>
      </c>
      <c r="F113" s="44"/>
      <c r="G113" s="43" t="s">
        <v>536</v>
      </c>
      <c r="H113" s="99" t="s">
        <v>537</v>
      </c>
      <c r="I113" s="45" t="s">
        <v>535</v>
      </c>
      <c r="J113" s="12" t="s">
        <v>538</v>
      </c>
    </row>
    <row r="114" spans="1:10" ht="75" x14ac:dyDescent="0.25">
      <c r="A114" s="97">
        <f t="shared" si="3"/>
        <v>109</v>
      </c>
      <c r="B114" s="48" t="s">
        <v>717</v>
      </c>
      <c r="C114" s="42" t="s">
        <v>544</v>
      </c>
      <c r="D114" s="42"/>
      <c r="E114" s="43">
        <v>160</v>
      </c>
      <c r="F114" s="46"/>
      <c r="G114" s="43" t="s">
        <v>536</v>
      </c>
      <c r="H114" s="99" t="s">
        <v>537</v>
      </c>
      <c r="I114" s="45" t="s">
        <v>535</v>
      </c>
      <c r="J114" s="12" t="s">
        <v>538</v>
      </c>
    </row>
    <row r="115" spans="1:10" ht="75" x14ac:dyDescent="0.25">
      <c r="A115" s="97">
        <f t="shared" si="3"/>
        <v>110</v>
      </c>
      <c r="B115" s="48" t="s">
        <v>717</v>
      </c>
      <c r="C115" s="42" t="s">
        <v>545</v>
      </c>
      <c r="D115" s="42"/>
      <c r="E115" s="43">
        <v>160</v>
      </c>
      <c r="F115" s="46"/>
      <c r="G115" s="43" t="s">
        <v>536</v>
      </c>
      <c r="H115" s="99" t="s">
        <v>537</v>
      </c>
      <c r="I115" s="45" t="s">
        <v>535</v>
      </c>
      <c r="J115" s="12" t="s">
        <v>538</v>
      </c>
    </row>
    <row r="116" spans="1:10" ht="75" x14ac:dyDescent="0.25">
      <c r="A116" s="97">
        <f t="shared" si="3"/>
        <v>111</v>
      </c>
      <c r="B116" s="48" t="s">
        <v>717</v>
      </c>
      <c r="C116" s="42" t="s">
        <v>546</v>
      </c>
      <c r="D116" s="42"/>
      <c r="E116" s="43">
        <v>8</v>
      </c>
      <c r="F116" s="46"/>
      <c r="G116" s="43" t="s">
        <v>536</v>
      </c>
      <c r="H116" s="99" t="s">
        <v>537</v>
      </c>
      <c r="I116" s="45" t="s">
        <v>535</v>
      </c>
      <c r="J116" s="12" t="s">
        <v>538</v>
      </c>
    </row>
    <row r="117" spans="1:10" ht="47.25" x14ac:dyDescent="0.25">
      <c r="A117" s="97">
        <f t="shared" si="3"/>
        <v>112</v>
      </c>
      <c r="B117" s="48" t="s">
        <v>717</v>
      </c>
      <c r="C117" s="42" t="s">
        <v>547</v>
      </c>
      <c r="D117" s="42"/>
      <c r="E117" s="43">
        <v>400</v>
      </c>
      <c r="F117" s="46"/>
      <c r="G117" s="43" t="s">
        <v>548</v>
      </c>
      <c r="H117" s="43" t="s">
        <v>548</v>
      </c>
      <c r="I117" s="45" t="s">
        <v>535</v>
      </c>
      <c r="J117" s="12" t="s">
        <v>538</v>
      </c>
    </row>
    <row r="118" spans="1:10" ht="47.25" x14ac:dyDescent="0.25">
      <c r="A118" s="97">
        <f t="shared" si="3"/>
        <v>113</v>
      </c>
      <c r="B118" s="48" t="s">
        <v>717</v>
      </c>
      <c r="C118" s="42" t="s">
        <v>549</v>
      </c>
      <c r="D118" s="42"/>
      <c r="E118" s="43">
        <v>5128</v>
      </c>
      <c r="F118" s="46"/>
      <c r="G118" s="43" t="s">
        <v>548</v>
      </c>
      <c r="H118" s="43" t="s">
        <v>548</v>
      </c>
      <c r="I118" s="45" t="s">
        <v>535</v>
      </c>
      <c r="J118" s="12" t="s">
        <v>538</v>
      </c>
    </row>
    <row r="119" spans="1:10" ht="61.5" customHeight="1" x14ac:dyDescent="0.25">
      <c r="A119" s="97">
        <f t="shared" si="3"/>
        <v>114</v>
      </c>
      <c r="B119" s="48" t="s">
        <v>717</v>
      </c>
      <c r="C119" s="42" t="s">
        <v>550</v>
      </c>
      <c r="D119" s="42"/>
      <c r="E119" s="43">
        <v>84</v>
      </c>
      <c r="F119" s="46"/>
      <c r="G119" s="43" t="s">
        <v>548</v>
      </c>
      <c r="H119" s="43" t="s">
        <v>548</v>
      </c>
      <c r="I119" s="45" t="s">
        <v>535</v>
      </c>
      <c r="J119" s="12" t="s">
        <v>538</v>
      </c>
    </row>
    <row r="120" spans="1:10" ht="117" customHeight="1" x14ac:dyDescent="0.25">
      <c r="A120" s="97">
        <f t="shared" si="3"/>
        <v>115</v>
      </c>
      <c r="B120" s="48" t="s">
        <v>717</v>
      </c>
      <c r="C120" s="42" t="s">
        <v>551</v>
      </c>
      <c r="D120" s="42"/>
      <c r="E120" s="43">
        <v>400</v>
      </c>
      <c r="F120" s="46"/>
      <c r="G120" s="43" t="s">
        <v>548</v>
      </c>
      <c r="H120" s="43" t="s">
        <v>548</v>
      </c>
      <c r="I120" s="45" t="s">
        <v>535</v>
      </c>
      <c r="J120" s="12" t="s">
        <v>538</v>
      </c>
    </row>
    <row r="121" spans="1:10" ht="78.75" customHeight="1" x14ac:dyDescent="0.25">
      <c r="A121" s="97">
        <f t="shared" si="3"/>
        <v>116</v>
      </c>
      <c r="B121" s="48" t="s">
        <v>717</v>
      </c>
      <c r="C121" s="42" t="s">
        <v>552</v>
      </c>
      <c r="D121" s="42"/>
      <c r="E121" s="43">
        <v>1116</v>
      </c>
      <c r="F121" s="46"/>
      <c r="G121" s="43" t="s">
        <v>553</v>
      </c>
      <c r="H121" s="99" t="s">
        <v>537</v>
      </c>
      <c r="I121" s="45" t="s">
        <v>535</v>
      </c>
      <c r="J121" s="12" t="s">
        <v>538</v>
      </c>
    </row>
    <row r="122" spans="1:10" ht="61.5" customHeight="1" x14ac:dyDescent="0.25">
      <c r="A122" s="97">
        <f t="shared" si="3"/>
        <v>117</v>
      </c>
      <c r="B122" s="48" t="s">
        <v>717</v>
      </c>
      <c r="C122" s="42" t="s">
        <v>554</v>
      </c>
      <c r="D122" s="42"/>
      <c r="E122" s="43">
        <v>464</v>
      </c>
      <c r="F122" s="46"/>
      <c r="G122" s="43" t="s">
        <v>548</v>
      </c>
      <c r="H122" s="43" t="s">
        <v>548</v>
      </c>
      <c r="I122" s="45" t="s">
        <v>535</v>
      </c>
      <c r="J122" s="12" t="s">
        <v>538</v>
      </c>
    </row>
    <row r="123" spans="1:10" ht="80.25" customHeight="1" x14ac:dyDescent="0.25">
      <c r="A123" s="97">
        <f t="shared" si="3"/>
        <v>118</v>
      </c>
      <c r="B123" s="48" t="s">
        <v>717</v>
      </c>
      <c r="C123" s="42" t="s">
        <v>555</v>
      </c>
      <c r="D123" s="42"/>
      <c r="E123" s="43">
        <v>2216</v>
      </c>
      <c r="F123" s="46"/>
      <c r="G123" s="43" t="s">
        <v>536</v>
      </c>
      <c r="H123" s="99" t="s">
        <v>537</v>
      </c>
      <c r="I123" s="45" t="s">
        <v>535</v>
      </c>
      <c r="J123" s="12" t="s">
        <v>538</v>
      </c>
    </row>
    <row r="124" spans="1:10" ht="75.75" customHeight="1" x14ac:dyDescent="0.25">
      <c r="A124" s="97">
        <f t="shared" si="3"/>
        <v>119</v>
      </c>
      <c r="B124" s="48" t="s">
        <v>717</v>
      </c>
      <c r="C124" s="42" t="s">
        <v>556</v>
      </c>
      <c r="D124" s="42"/>
      <c r="E124" s="43">
        <v>400</v>
      </c>
      <c r="F124" s="46"/>
      <c r="G124" s="43" t="s">
        <v>536</v>
      </c>
      <c r="H124" s="99" t="s">
        <v>537</v>
      </c>
      <c r="I124" s="45" t="s">
        <v>535</v>
      </c>
      <c r="J124" s="12" t="s">
        <v>538</v>
      </c>
    </row>
    <row r="125" spans="1:10" ht="96" customHeight="1" x14ac:dyDescent="0.25">
      <c r="A125" s="97">
        <f t="shared" si="3"/>
        <v>120</v>
      </c>
      <c r="B125" s="48" t="s">
        <v>717</v>
      </c>
      <c r="C125" s="42" t="s">
        <v>557</v>
      </c>
      <c r="D125" s="42"/>
      <c r="E125" s="43">
        <v>897.6</v>
      </c>
      <c r="F125" s="46"/>
      <c r="G125" s="43" t="s">
        <v>536</v>
      </c>
      <c r="H125" s="99" t="s">
        <v>537</v>
      </c>
      <c r="I125" s="45" t="s">
        <v>535</v>
      </c>
      <c r="J125" s="12" t="s">
        <v>538</v>
      </c>
    </row>
    <row r="126" spans="1:10" ht="78" customHeight="1" x14ac:dyDescent="0.25">
      <c r="A126" s="97">
        <f t="shared" si="3"/>
        <v>121</v>
      </c>
      <c r="B126" s="48" t="s">
        <v>717</v>
      </c>
      <c r="C126" s="42" t="s">
        <v>552</v>
      </c>
      <c r="D126" s="42"/>
      <c r="E126" s="43">
        <v>3160</v>
      </c>
      <c r="F126" s="46"/>
      <c r="G126" s="43" t="s">
        <v>553</v>
      </c>
      <c r="H126" s="99" t="s">
        <v>537</v>
      </c>
      <c r="I126" s="45" t="s">
        <v>535</v>
      </c>
      <c r="J126" s="12" t="s">
        <v>538</v>
      </c>
    </row>
    <row r="127" spans="1:10" ht="81" customHeight="1" x14ac:dyDescent="0.25">
      <c r="A127" s="97">
        <f t="shared" si="3"/>
        <v>122</v>
      </c>
      <c r="B127" s="48" t="s">
        <v>717</v>
      </c>
      <c r="C127" s="42" t="s">
        <v>555</v>
      </c>
      <c r="D127" s="42"/>
      <c r="E127" s="43">
        <v>2960</v>
      </c>
      <c r="F127" s="46"/>
      <c r="G127" s="43" t="s">
        <v>536</v>
      </c>
      <c r="H127" s="99" t="s">
        <v>537</v>
      </c>
      <c r="I127" s="45" t="s">
        <v>535</v>
      </c>
      <c r="J127" s="12" t="s">
        <v>538</v>
      </c>
    </row>
    <row r="128" spans="1:10" ht="93" customHeight="1" x14ac:dyDescent="0.25">
      <c r="A128" s="97">
        <f t="shared" si="3"/>
        <v>123</v>
      </c>
      <c r="B128" s="48" t="s">
        <v>717</v>
      </c>
      <c r="C128" s="42" t="s">
        <v>558</v>
      </c>
      <c r="D128" s="42"/>
      <c r="E128" s="43">
        <v>1207.68</v>
      </c>
      <c r="F128" s="46"/>
      <c r="G128" s="43" t="s">
        <v>536</v>
      </c>
      <c r="H128" s="99" t="s">
        <v>537</v>
      </c>
      <c r="I128" s="45" t="s">
        <v>535</v>
      </c>
      <c r="J128" s="12" t="s">
        <v>538</v>
      </c>
    </row>
    <row r="129" spans="1:10" ht="94.5" customHeight="1" x14ac:dyDescent="0.25">
      <c r="A129" s="97">
        <f t="shared" si="3"/>
        <v>124</v>
      </c>
      <c r="B129" s="48" t="s">
        <v>717</v>
      </c>
      <c r="C129" s="42" t="s">
        <v>559</v>
      </c>
      <c r="D129" s="42"/>
      <c r="E129" s="43">
        <v>171.36</v>
      </c>
      <c r="F129" s="46"/>
      <c r="G129" s="43" t="s">
        <v>536</v>
      </c>
      <c r="H129" s="99" t="s">
        <v>537</v>
      </c>
      <c r="I129" s="45" t="s">
        <v>535</v>
      </c>
      <c r="J129" s="12" t="s">
        <v>538</v>
      </c>
    </row>
    <row r="130" spans="1:10" ht="79.5" customHeight="1" x14ac:dyDescent="0.25">
      <c r="A130" s="97">
        <f t="shared" si="3"/>
        <v>125</v>
      </c>
      <c r="B130" s="48" t="s">
        <v>717</v>
      </c>
      <c r="C130" s="42" t="s">
        <v>560</v>
      </c>
      <c r="D130" s="42"/>
      <c r="E130" s="43">
        <v>6648</v>
      </c>
      <c r="F130" s="46"/>
      <c r="G130" s="43" t="s">
        <v>561</v>
      </c>
      <c r="H130" s="99" t="s">
        <v>537</v>
      </c>
      <c r="I130" s="45" t="s">
        <v>535</v>
      </c>
      <c r="J130" s="12" t="s">
        <v>538</v>
      </c>
    </row>
    <row r="131" spans="1:10" ht="82.5" customHeight="1" x14ac:dyDescent="0.25">
      <c r="A131" s="97">
        <f t="shared" si="3"/>
        <v>126</v>
      </c>
      <c r="B131" s="48" t="s">
        <v>717</v>
      </c>
      <c r="C131" s="42" t="s">
        <v>562</v>
      </c>
      <c r="D131" s="42"/>
      <c r="E131" s="43">
        <v>48</v>
      </c>
      <c r="F131" s="46"/>
      <c r="G131" s="43" t="s">
        <v>536</v>
      </c>
      <c r="H131" s="99" t="s">
        <v>537</v>
      </c>
      <c r="I131" s="45" t="s">
        <v>535</v>
      </c>
      <c r="J131" s="12" t="s">
        <v>538</v>
      </c>
    </row>
    <row r="132" spans="1:10" ht="56.25" customHeight="1" x14ac:dyDescent="0.25">
      <c r="A132" s="97">
        <f t="shared" si="3"/>
        <v>127</v>
      </c>
      <c r="B132" s="48" t="s">
        <v>717</v>
      </c>
      <c r="C132" s="42" t="s">
        <v>563</v>
      </c>
      <c r="D132" s="42"/>
      <c r="E132" s="43">
        <v>600</v>
      </c>
      <c r="F132" s="46"/>
      <c r="G132" s="43" t="s">
        <v>548</v>
      </c>
      <c r="H132" s="43" t="s">
        <v>548</v>
      </c>
      <c r="I132" s="45" t="s">
        <v>535</v>
      </c>
      <c r="J132" s="12" t="s">
        <v>538</v>
      </c>
    </row>
    <row r="133" spans="1:10" ht="94.5" customHeight="1" x14ac:dyDescent="0.25">
      <c r="A133" s="97">
        <f t="shared" si="3"/>
        <v>128</v>
      </c>
      <c r="B133" s="48" t="s">
        <v>717</v>
      </c>
      <c r="C133" s="42" t="s">
        <v>564</v>
      </c>
      <c r="D133" s="42"/>
      <c r="E133" s="43">
        <v>200</v>
      </c>
      <c r="F133" s="46"/>
      <c r="G133" s="43" t="s">
        <v>548</v>
      </c>
      <c r="H133" s="43" t="s">
        <v>548</v>
      </c>
      <c r="I133" s="45" t="s">
        <v>535</v>
      </c>
      <c r="J133" s="12" t="s">
        <v>538</v>
      </c>
    </row>
    <row r="134" spans="1:10" ht="55.5" customHeight="1" x14ac:dyDescent="0.25">
      <c r="A134" s="97">
        <f t="shared" si="3"/>
        <v>129</v>
      </c>
      <c r="B134" s="48" t="s">
        <v>717</v>
      </c>
      <c r="C134" s="42" t="s">
        <v>565</v>
      </c>
      <c r="D134" s="42"/>
      <c r="E134" s="43">
        <v>2224</v>
      </c>
      <c r="F134" s="46"/>
      <c r="G134" s="43" t="s">
        <v>548</v>
      </c>
      <c r="H134" s="43" t="s">
        <v>548</v>
      </c>
      <c r="I134" s="45" t="s">
        <v>535</v>
      </c>
      <c r="J134" s="12" t="s">
        <v>538</v>
      </c>
    </row>
    <row r="135" spans="1:10" ht="57.75" customHeight="1" x14ac:dyDescent="0.25">
      <c r="A135" s="97">
        <f t="shared" si="3"/>
        <v>130</v>
      </c>
      <c r="B135" s="48" t="s">
        <v>717</v>
      </c>
      <c r="C135" s="42" t="s">
        <v>566</v>
      </c>
      <c r="D135" s="42"/>
      <c r="E135" s="43">
        <v>6672</v>
      </c>
      <c r="F135" s="46"/>
      <c r="G135" s="43" t="s">
        <v>548</v>
      </c>
      <c r="H135" s="43" t="s">
        <v>548</v>
      </c>
      <c r="I135" s="45" t="s">
        <v>535</v>
      </c>
      <c r="J135" s="12" t="s">
        <v>538</v>
      </c>
    </row>
    <row r="136" spans="1:10" ht="65.25" customHeight="1" x14ac:dyDescent="0.25">
      <c r="A136" s="97">
        <f t="shared" si="3"/>
        <v>131</v>
      </c>
      <c r="B136" s="48" t="s">
        <v>717</v>
      </c>
      <c r="C136" s="42" t="s">
        <v>567</v>
      </c>
      <c r="D136" s="42"/>
      <c r="E136" s="43">
        <v>1097.52</v>
      </c>
      <c r="F136" s="46"/>
      <c r="G136" s="43" t="s">
        <v>548</v>
      </c>
      <c r="H136" s="43" t="s">
        <v>548</v>
      </c>
      <c r="I136" s="45" t="s">
        <v>535</v>
      </c>
      <c r="J136" s="12" t="s">
        <v>538</v>
      </c>
    </row>
    <row r="137" spans="1:10" ht="75.75" customHeight="1" x14ac:dyDescent="0.25">
      <c r="A137" s="97">
        <f t="shared" si="3"/>
        <v>132</v>
      </c>
      <c r="B137" s="48" t="s">
        <v>717</v>
      </c>
      <c r="C137" s="42" t="s">
        <v>568</v>
      </c>
      <c r="D137" s="42"/>
      <c r="E137" s="43">
        <v>1776</v>
      </c>
      <c r="F137" s="46"/>
      <c r="G137" s="43" t="s">
        <v>536</v>
      </c>
      <c r="H137" s="99" t="s">
        <v>537</v>
      </c>
      <c r="I137" s="45" t="s">
        <v>535</v>
      </c>
      <c r="J137" s="12" t="s">
        <v>538</v>
      </c>
    </row>
    <row r="138" spans="1:10" ht="79.5" customHeight="1" x14ac:dyDescent="0.25">
      <c r="A138" s="97">
        <f t="shared" si="3"/>
        <v>133</v>
      </c>
      <c r="B138" s="48" t="s">
        <v>717</v>
      </c>
      <c r="C138" s="42" t="s">
        <v>569</v>
      </c>
      <c r="D138" s="42"/>
      <c r="E138" s="43">
        <v>6816</v>
      </c>
      <c r="F138" s="46"/>
      <c r="G138" s="43"/>
      <c r="H138" s="99" t="s">
        <v>537</v>
      </c>
      <c r="I138" s="45" t="s">
        <v>535</v>
      </c>
      <c r="J138" s="12" t="s">
        <v>538</v>
      </c>
    </row>
    <row r="139" spans="1:10" ht="62.25" customHeight="1" x14ac:dyDescent="0.25">
      <c r="A139" s="97">
        <f t="shared" si="3"/>
        <v>134</v>
      </c>
      <c r="B139" s="48" t="s">
        <v>717</v>
      </c>
      <c r="C139" s="42" t="s">
        <v>570</v>
      </c>
      <c r="D139" s="42"/>
      <c r="E139" s="43">
        <v>112</v>
      </c>
      <c r="F139" s="46"/>
      <c r="G139" s="43" t="s">
        <v>548</v>
      </c>
      <c r="H139" s="43" t="s">
        <v>548</v>
      </c>
      <c r="I139" s="45" t="s">
        <v>535</v>
      </c>
      <c r="J139" s="12" t="s">
        <v>538</v>
      </c>
    </row>
    <row r="140" spans="1:10" ht="56.25" customHeight="1" x14ac:dyDescent="0.25">
      <c r="A140" s="97">
        <f t="shared" si="3"/>
        <v>135</v>
      </c>
      <c r="B140" s="48" t="s">
        <v>717</v>
      </c>
      <c r="C140" s="42" t="s">
        <v>571</v>
      </c>
      <c r="D140" s="42"/>
      <c r="E140" s="43">
        <v>100</v>
      </c>
      <c r="F140" s="46"/>
      <c r="G140" s="43" t="s">
        <v>548</v>
      </c>
      <c r="H140" s="43" t="s">
        <v>548</v>
      </c>
      <c r="I140" s="45" t="s">
        <v>535</v>
      </c>
      <c r="J140" s="12" t="s">
        <v>538</v>
      </c>
    </row>
    <row r="141" spans="1:10" ht="77.25" customHeight="1" x14ac:dyDescent="0.25">
      <c r="A141" s="97">
        <f t="shared" si="3"/>
        <v>136</v>
      </c>
      <c r="B141" s="48" t="s">
        <v>717</v>
      </c>
      <c r="C141" s="42" t="s">
        <v>572</v>
      </c>
      <c r="D141" s="42"/>
      <c r="E141" s="43">
        <v>1108</v>
      </c>
      <c r="F141" s="46"/>
      <c r="G141" s="43"/>
      <c r="H141" s="99" t="s">
        <v>537</v>
      </c>
      <c r="I141" s="45" t="s">
        <v>535</v>
      </c>
      <c r="J141" s="12" t="s">
        <v>538</v>
      </c>
    </row>
    <row r="142" spans="1:10" ht="58.5" customHeight="1" x14ac:dyDescent="0.25">
      <c r="A142" s="97">
        <f t="shared" si="3"/>
        <v>137</v>
      </c>
      <c r="B142" s="48" t="s">
        <v>717</v>
      </c>
      <c r="C142" s="42" t="s">
        <v>573</v>
      </c>
      <c r="D142" s="42"/>
      <c r="E142" s="43">
        <v>1192</v>
      </c>
      <c r="F142" s="46"/>
      <c r="G142" s="43" t="s">
        <v>548</v>
      </c>
      <c r="H142" s="43" t="s">
        <v>548</v>
      </c>
      <c r="I142" s="45" t="s">
        <v>535</v>
      </c>
      <c r="J142" s="12" t="s">
        <v>538</v>
      </c>
    </row>
    <row r="143" spans="1:10" ht="80.25" customHeight="1" x14ac:dyDescent="0.25">
      <c r="A143" s="97">
        <f t="shared" si="3"/>
        <v>138</v>
      </c>
      <c r="B143" s="48" t="s">
        <v>717</v>
      </c>
      <c r="C143" s="42" t="s">
        <v>574</v>
      </c>
      <c r="D143" s="42"/>
      <c r="E143" s="43">
        <v>1184</v>
      </c>
      <c r="F143" s="46"/>
      <c r="G143" s="43" t="s">
        <v>575</v>
      </c>
      <c r="H143" s="99" t="s">
        <v>537</v>
      </c>
      <c r="I143" s="45" t="s">
        <v>535</v>
      </c>
      <c r="J143" s="97" t="s">
        <v>538</v>
      </c>
    </row>
    <row r="144" spans="1:10" ht="83.25" customHeight="1" x14ac:dyDescent="0.25">
      <c r="A144" s="97">
        <f t="shared" si="3"/>
        <v>139</v>
      </c>
      <c r="B144" s="48" t="s">
        <v>717</v>
      </c>
      <c r="C144" s="42" t="s">
        <v>576</v>
      </c>
      <c r="D144" s="42"/>
      <c r="E144" s="43">
        <v>1184</v>
      </c>
      <c r="F144" s="46"/>
      <c r="G144" s="43" t="s">
        <v>577</v>
      </c>
      <c r="H144" s="99" t="s">
        <v>537</v>
      </c>
      <c r="I144" s="47" t="s">
        <v>535</v>
      </c>
      <c r="J144" s="97" t="s">
        <v>538</v>
      </c>
    </row>
    <row r="145" spans="1:10" ht="78" customHeight="1" x14ac:dyDescent="0.25">
      <c r="A145" s="97">
        <f t="shared" si="3"/>
        <v>140</v>
      </c>
      <c r="B145" s="48" t="s">
        <v>717</v>
      </c>
      <c r="C145" s="42" t="s">
        <v>578</v>
      </c>
      <c r="D145" s="42"/>
      <c r="E145" s="43">
        <v>4</v>
      </c>
      <c r="F145" s="46"/>
      <c r="G145" s="43" t="s">
        <v>548</v>
      </c>
      <c r="H145" s="43" t="s">
        <v>548</v>
      </c>
      <c r="I145" s="47" t="s">
        <v>535</v>
      </c>
      <c r="J145" s="97" t="s">
        <v>538</v>
      </c>
    </row>
    <row r="146" spans="1:10" ht="80.25" customHeight="1" x14ac:dyDescent="0.25">
      <c r="A146" s="97">
        <f t="shared" si="3"/>
        <v>141</v>
      </c>
      <c r="B146" s="48" t="s">
        <v>717</v>
      </c>
      <c r="C146" s="42" t="s">
        <v>579</v>
      </c>
      <c r="D146" s="42"/>
      <c r="E146" s="43">
        <v>4</v>
      </c>
      <c r="F146" s="46"/>
      <c r="G146" s="43" t="s">
        <v>548</v>
      </c>
      <c r="H146" s="43" t="s">
        <v>548</v>
      </c>
      <c r="I146" s="47" t="s">
        <v>535</v>
      </c>
      <c r="J146" s="97" t="s">
        <v>538</v>
      </c>
    </row>
    <row r="147" spans="1:10" ht="55.5" customHeight="1" x14ac:dyDescent="0.25">
      <c r="A147" s="97">
        <f t="shared" si="3"/>
        <v>142</v>
      </c>
      <c r="B147" s="48" t="s">
        <v>717</v>
      </c>
      <c r="C147" s="42" t="s">
        <v>580</v>
      </c>
      <c r="D147" s="42"/>
      <c r="E147" s="43">
        <v>876</v>
      </c>
      <c r="F147" s="46"/>
      <c r="G147" s="43" t="s">
        <v>548</v>
      </c>
      <c r="H147" s="99" t="s">
        <v>548</v>
      </c>
      <c r="I147" s="45" t="s">
        <v>535</v>
      </c>
      <c r="J147" s="97" t="s">
        <v>538</v>
      </c>
    </row>
    <row r="148" spans="1:10" ht="59.25" customHeight="1" x14ac:dyDescent="0.25">
      <c r="A148" s="97">
        <f t="shared" si="3"/>
        <v>143</v>
      </c>
      <c r="B148" s="48" t="s">
        <v>717</v>
      </c>
      <c r="C148" s="42" t="s">
        <v>581</v>
      </c>
      <c r="D148" s="42"/>
      <c r="E148" s="43">
        <v>72</v>
      </c>
      <c r="F148" s="46"/>
      <c r="G148" s="43" t="s">
        <v>548</v>
      </c>
      <c r="H148" s="99" t="s">
        <v>548</v>
      </c>
      <c r="I148" s="45" t="s">
        <v>535</v>
      </c>
      <c r="J148" s="97" t="s">
        <v>538</v>
      </c>
    </row>
    <row r="149" spans="1:10" ht="57.75" customHeight="1" x14ac:dyDescent="0.25">
      <c r="A149" s="97">
        <f t="shared" ref="A149:A192" si="4">1+A148</f>
        <v>144</v>
      </c>
      <c r="B149" s="48" t="s">
        <v>717</v>
      </c>
      <c r="C149" s="42" t="s">
        <v>582</v>
      </c>
      <c r="D149" s="42"/>
      <c r="E149" s="43">
        <v>8</v>
      </c>
      <c r="F149" s="46"/>
      <c r="G149" s="43" t="s">
        <v>548</v>
      </c>
      <c r="H149" s="99" t="s">
        <v>548</v>
      </c>
      <c r="I149" s="45" t="s">
        <v>535</v>
      </c>
      <c r="J149" s="97" t="s">
        <v>538</v>
      </c>
    </row>
    <row r="150" spans="1:10" ht="57.75" customHeight="1" x14ac:dyDescent="0.25">
      <c r="A150" s="97">
        <f t="shared" si="4"/>
        <v>145</v>
      </c>
      <c r="B150" s="48" t="s">
        <v>717</v>
      </c>
      <c r="C150" s="42" t="s">
        <v>583</v>
      </c>
      <c r="D150" s="42"/>
      <c r="E150" s="43">
        <v>232</v>
      </c>
      <c r="F150" s="46"/>
      <c r="G150" s="43" t="s">
        <v>548</v>
      </c>
      <c r="H150" s="99" t="s">
        <v>548</v>
      </c>
      <c r="I150" s="45" t="s">
        <v>535</v>
      </c>
      <c r="J150" s="97" t="s">
        <v>538</v>
      </c>
    </row>
    <row r="151" spans="1:10" ht="57" customHeight="1" x14ac:dyDescent="0.25">
      <c r="A151" s="97">
        <f t="shared" si="4"/>
        <v>146</v>
      </c>
      <c r="B151" s="48" t="s">
        <v>717</v>
      </c>
      <c r="C151" s="42" t="s">
        <v>584</v>
      </c>
      <c r="D151" s="42"/>
      <c r="E151" s="43">
        <v>4</v>
      </c>
      <c r="F151" s="46"/>
      <c r="G151" s="43" t="s">
        <v>548</v>
      </c>
      <c r="H151" s="99" t="s">
        <v>548</v>
      </c>
      <c r="I151" s="45" t="s">
        <v>535</v>
      </c>
      <c r="J151" s="97" t="s">
        <v>538</v>
      </c>
    </row>
    <row r="152" spans="1:10" ht="85.5" customHeight="1" x14ac:dyDescent="0.25">
      <c r="A152" s="97">
        <f t="shared" si="4"/>
        <v>147</v>
      </c>
      <c r="B152" s="48" t="s">
        <v>717</v>
      </c>
      <c r="C152" s="42" t="s">
        <v>585</v>
      </c>
      <c r="D152" s="42"/>
      <c r="E152" s="43">
        <v>9120</v>
      </c>
      <c r="F152" s="46"/>
      <c r="G152" s="43" t="s">
        <v>536</v>
      </c>
      <c r="H152" s="99" t="s">
        <v>537</v>
      </c>
      <c r="I152" s="45" t="s">
        <v>535</v>
      </c>
      <c r="J152" s="97" t="s">
        <v>538</v>
      </c>
    </row>
    <row r="153" spans="1:10" ht="76.5" customHeight="1" x14ac:dyDescent="0.25">
      <c r="A153" s="97">
        <f t="shared" si="4"/>
        <v>148</v>
      </c>
      <c r="B153" s="48" t="s">
        <v>717</v>
      </c>
      <c r="C153" s="42" t="s">
        <v>586</v>
      </c>
      <c r="D153" s="42"/>
      <c r="E153" s="43">
        <v>4920</v>
      </c>
      <c r="F153" s="46"/>
      <c r="G153" s="43"/>
      <c r="H153" s="99" t="s">
        <v>537</v>
      </c>
      <c r="I153" s="45" t="s">
        <v>535</v>
      </c>
      <c r="J153" s="97" t="s">
        <v>538</v>
      </c>
    </row>
    <row r="154" spans="1:10" ht="76.5" customHeight="1" x14ac:dyDescent="0.25">
      <c r="A154" s="97">
        <f t="shared" si="4"/>
        <v>149</v>
      </c>
      <c r="B154" s="48" t="s">
        <v>717</v>
      </c>
      <c r="C154" s="42" t="s">
        <v>587</v>
      </c>
      <c r="D154" s="42"/>
      <c r="E154" s="43">
        <v>9480</v>
      </c>
      <c r="F154" s="46"/>
      <c r="G154" s="43" t="s">
        <v>536</v>
      </c>
      <c r="H154" s="99" t="s">
        <v>537</v>
      </c>
      <c r="I154" s="45" t="s">
        <v>535</v>
      </c>
      <c r="J154" s="97" t="s">
        <v>538</v>
      </c>
    </row>
    <row r="155" spans="1:10" ht="75.75" customHeight="1" x14ac:dyDescent="0.25">
      <c r="A155" s="97">
        <f t="shared" si="4"/>
        <v>150</v>
      </c>
      <c r="B155" s="48" t="s">
        <v>717</v>
      </c>
      <c r="C155" s="42" t="s">
        <v>588</v>
      </c>
      <c r="D155" s="42"/>
      <c r="E155" s="43">
        <v>87480</v>
      </c>
      <c r="F155" s="46"/>
      <c r="G155" s="43" t="s">
        <v>536</v>
      </c>
      <c r="H155" s="99" t="s">
        <v>537</v>
      </c>
      <c r="I155" s="45" t="s">
        <v>535</v>
      </c>
      <c r="J155" s="97" t="s">
        <v>538</v>
      </c>
    </row>
    <row r="156" spans="1:10" ht="81" customHeight="1" x14ac:dyDescent="0.25">
      <c r="A156" s="97">
        <f t="shared" si="4"/>
        <v>151</v>
      </c>
      <c r="B156" s="48" t="s">
        <v>717</v>
      </c>
      <c r="C156" s="42" t="s">
        <v>589</v>
      </c>
      <c r="D156" s="42"/>
      <c r="E156" s="43">
        <v>9120</v>
      </c>
      <c r="F156" s="46"/>
      <c r="G156" s="43" t="s">
        <v>536</v>
      </c>
      <c r="H156" s="99" t="s">
        <v>537</v>
      </c>
      <c r="I156" s="45" t="s">
        <v>535</v>
      </c>
      <c r="J156" s="97" t="s">
        <v>538</v>
      </c>
    </row>
    <row r="157" spans="1:10" ht="80.25" customHeight="1" x14ac:dyDescent="0.25">
      <c r="A157" s="97">
        <f t="shared" si="4"/>
        <v>152</v>
      </c>
      <c r="B157" s="48" t="s">
        <v>717</v>
      </c>
      <c r="C157" s="42" t="s">
        <v>590</v>
      </c>
      <c r="D157" s="42"/>
      <c r="E157" s="43">
        <v>33240</v>
      </c>
      <c r="F157" s="46"/>
      <c r="G157" s="43" t="s">
        <v>536</v>
      </c>
      <c r="H157" s="99" t="s">
        <v>537</v>
      </c>
      <c r="I157" s="45" t="s">
        <v>535</v>
      </c>
      <c r="J157" s="97" t="s">
        <v>538</v>
      </c>
    </row>
    <row r="158" spans="1:10" ht="80.25" customHeight="1" x14ac:dyDescent="0.25">
      <c r="A158" s="97">
        <f t="shared" si="4"/>
        <v>153</v>
      </c>
      <c r="B158" s="48" t="s">
        <v>717</v>
      </c>
      <c r="C158" s="42" t="s">
        <v>591</v>
      </c>
      <c r="D158" s="42"/>
      <c r="E158" s="43">
        <v>18240</v>
      </c>
      <c r="F158" s="46"/>
      <c r="G158" s="43" t="s">
        <v>536</v>
      </c>
      <c r="H158" s="99" t="s">
        <v>537</v>
      </c>
      <c r="I158" s="45" t="s">
        <v>535</v>
      </c>
      <c r="J158" s="97" t="s">
        <v>538</v>
      </c>
    </row>
    <row r="159" spans="1:10" ht="77.25" customHeight="1" x14ac:dyDescent="0.25">
      <c r="A159" s="97">
        <f t="shared" si="4"/>
        <v>154</v>
      </c>
      <c r="B159" s="48" t="s">
        <v>717</v>
      </c>
      <c r="C159" s="42" t="s">
        <v>592</v>
      </c>
      <c r="D159" s="42"/>
      <c r="E159" s="43">
        <v>18720</v>
      </c>
      <c r="F159" s="46"/>
      <c r="G159" s="43" t="s">
        <v>536</v>
      </c>
      <c r="H159" s="99" t="s">
        <v>537</v>
      </c>
      <c r="I159" s="45" t="s">
        <v>535</v>
      </c>
      <c r="J159" s="97" t="s">
        <v>538</v>
      </c>
    </row>
    <row r="160" spans="1:10" ht="75.75" customHeight="1" x14ac:dyDescent="0.25">
      <c r="A160" s="97">
        <f t="shared" si="4"/>
        <v>155</v>
      </c>
      <c r="B160" s="48" t="s">
        <v>717</v>
      </c>
      <c r="C160" s="42" t="s">
        <v>593</v>
      </c>
      <c r="D160" s="42"/>
      <c r="E160" s="43">
        <v>4920</v>
      </c>
      <c r="F160" s="46"/>
      <c r="G160" s="43" t="s">
        <v>536</v>
      </c>
      <c r="H160" s="99" t="s">
        <v>537</v>
      </c>
      <c r="I160" s="45" t="s">
        <v>535</v>
      </c>
      <c r="J160" s="97" t="s">
        <v>538</v>
      </c>
    </row>
    <row r="161" spans="1:10" ht="78" customHeight="1" x14ac:dyDescent="0.25">
      <c r="A161" s="97">
        <f t="shared" si="4"/>
        <v>156</v>
      </c>
      <c r="B161" s="48" t="s">
        <v>717</v>
      </c>
      <c r="C161" s="42" t="s">
        <v>594</v>
      </c>
      <c r="D161" s="42"/>
      <c r="E161" s="43">
        <v>4920</v>
      </c>
      <c r="F161" s="46"/>
      <c r="G161" s="43" t="s">
        <v>536</v>
      </c>
      <c r="H161" s="99" t="s">
        <v>537</v>
      </c>
      <c r="I161" s="45" t="s">
        <v>535</v>
      </c>
      <c r="J161" s="97" t="s">
        <v>538</v>
      </c>
    </row>
    <row r="162" spans="1:10" ht="78.75" customHeight="1" x14ac:dyDescent="0.25">
      <c r="A162" s="97">
        <f t="shared" si="4"/>
        <v>157</v>
      </c>
      <c r="B162" s="48" t="s">
        <v>717</v>
      </c>
      <c r="C162" s="42" t="s">
        <v>595</v>
      </c>
      <c r="D162" s="42"/>
      <c r="E162" s="43">
        <v>4560</v>
      </c>
      <c r="F162" s="46"/>
      <c r="G162" s="43" t="s">
        <v>536</v>
      </c>
      <c r="H162" s="99" t="s">
        <v>537</v>
      </c>
      <c r="I162" s="45" t="s">
        <v>535</v>
      </c>
      <c r="J162" s="97" t="s">
        <v>538</v>
      </c>
    </row>
    <row r="163" spans="1:10" ht="80.25" customHeight="1" x14ac:dyDescent="0.25">
      <c r="A163" s="97">
        <f t="shared" si="4"/>
        <v>158</v>
      </c>
      <c r="B163" s="48" t="s">
        <v>717</v>
      </c>
      <c r="C163" s="42" t="s">
        <v>596</v>
      </c>
      <c r="D163" s="42"/>
      <c r="E163" s="43">
        <v>29760</v>
      </c>
      <c r="F163" s="46"/>
      <c r="G163" s="43" t="s">
        <v>536</v>
      </c>
      <c r="H163" s="99" t="s">
        <v>537</v>
      </c>
      <c r="I163" s="45" t="s">
        <v>535</v>
      </c>
      <c r="J163" s="97" t="s">
        <v>538</v>
      </c>
    </row>
    <row r="164" spans="1:10" ht="77.25" customHeight="1" x14ac:dyDescent="0.25">
      <c r="A164" s="97">
        <f t="shared" si="4"/>
        <v>159</v>
      </c>
      <c r="B164" s="48" t="s">
        <v>717</v>
      </c>
      <c r="C164" s="42" t="s">
        <v>597</v>
      </c>
      <c r="D164" s="42"/>
      <c r="E164" s="43">
        <v>4920</v>
      </c>
      <c r="F164" s="46"/>
      <c r="G164" s="43" t="s">
        <v>536</v>
      </c>
      <c r="H164" s="99" t="s">
        <v>537</v>
      </c>
      <c r="I164" s="45" t="s">
        <v>535</v>
      </c>
      <c r="J164" s="97" t="s">
        <v>538</v>
      </c>
    </row>
    <row r="165" spans="1:10" ht="78.75" customHeight="1" x14ac:dyDescent="0.25">
      <c r="A165" s="97">
        <f t="shared" si="4"/>
        <v>160</v>
      </c>
      <c r="B165" s="48" t="s">
        <v>717</v>
      </c>
      <c r="C165" s="42" t="s">
        <v>598</v>
      </c>
      <c r="D165" s="42"/>
      <c r="E165" s="43">
        <v>9840</v>
      </c>
      <c r="F165" s="46"/>
      <c r="G165" s="43" t="s">
        <v>536</v>
      </c>
      <c r="H165" s="99" t="s">
        <v>537</v>
      </c>
      <c r="I165" s="45" t="s">
        <v>535</v>
      </c>
      <c r="J165" s="97" t="s">
        <v>538</v>
      </c>
    </row>
    <row r="166" spans="1:10" ht="78" customHeight="1" x14ac:dyDescent="0.25">
      <c r="A166" s="97">
        <f t="shared" si="4"/>
        <v>161</v>
      </c>
      <c r="B166" s="48" t="s">
        <v>717</v>
      </c>
      <c r="C166" s="42" t="s">
        <v>599</v>
      </c>
      <c r="D166" s="42"/>
      <c r="E166" s="43">
        <v>9480</v>
      </c>
      <c r="F166" s="46"/>
      <c r="G166" s="43" t="s">
        <v>536</v>
      </c>
      <c r="H166" s="99" t="s">
        <v>537</v>
      </c>
      <c r="I166" s="45" t="s">
        <v>535</v>
      </c>
      <c r="J166" s="97" t="s">
        <v>538</v>
      </c>
    </row>
    <row r="167" spans="1:10" ht="77.25" customHeight="1" x14ac:dyDescent="0.25">
      <c r="A167" s="97">
        <f t="shared" si="4"/>
        <v>162</v>
      </c>
      <c r="B167" s="48" t="s">
        <v>717</v>
      </c>
      <c r="C167" s="42" t="s">
        <v>600</v>
      </c>
      <c r="D167" s="42"/>
      <c r="E167" s="43">
        <v>24840</v>
      </c>
      <c r="F167" s="46"/>
      <c r="G167" s="43"/>
      <c r="H167" s="99" t="s">
        <v>537</v>
      </c>
      <c r="I167" s="45" t="s">
        <v>535</v>
      </c>
      <c r="J167" s="97" t="s">
        <v>538</v>
      </c>
    </row>
    <row r="168" spans="1:10" ht="77.25" customHeight="1" x14ac:dyDescent="0.25">
      <c r="A168" s="97">
        <f t="shared" si="4"/>
        <v>163</v>
      </c>
      <c r="B168" s="48" t="s">
        <v>717</v>
      </c>
      <c r="C168" s="42" t="s">
        <v>601</v>
      </c>
      <c r="D168" s="42"/>
      <c r="E168" s="43">
        <v>25800</v>
      </c>
      <c r="F168" s="46"/>
      <c r="G168" s="43"/>
      <c r="H168" s="99" t="s">
        <v>537</v>
      </c>
      <c r="I168" s="45" t="s">
        <v>535</v>
      </c>
      <c r="J168" s="97" t="s">
        <v>538</v>
      </c>
    </row>
    <row r="169" spans="1:10" ht="75.75" customHeight="1" x14ac:dyDescent="0.25">
      <c r="A169" s="97">
        <f t="shared" si="4"/>
        <v>164</v>
      </c>
      <c r="B169" s="48" t="s">
        <v>717</v>
      </c>
      <c r="C169" s="42" t="s">
        <v>602</v>
      </c>
      <c r="D169" s="42"/>
      <c r="E169" s="43">
        <v>14760</v>
      </c>
      <c r="F169" s="46"/>
      <c r="G169" s="43"/>
      <c r="H169" s="99" t="s">
        <v>537</v>
      </c>
      <c r="I169" s="45" t="s">
        <v>535</v>
      </c>
      <c r="J169" s="97" t="s">
        <v>538</v>
      </c>
    </row>
    <row r="170" spans="1:10" ht="60" customHeight="1" x14ac:dyDescent="0.25">
      <c r="A170" s="97">
        <f t="shared" si="4"/>
        <v>165</v>
      </c>
      <c r="B170" s="48" t="s">
        <v>717</v>
      </c>
      <c r="C170" s="42" t="s">
        <v>549</v>
      </c>
      <c r="D170" s="42"/>
      <c r="E170" s="43">
        <v>19440</v>
      </c>
      <c r="F170" s="46"/>
      <c r="G170" s="43" t="s">
        <v>548</v>
      </c>
      <c r="H170" s="43" t="s">
        <v>548</v>
      </c>
      <c r="I170" s="45" t="s">
        <v>535</v>
      </c>
      <c r="J170" s="97" t="s">
        <v>538</v>
      </c>
    </row>
    <row r="171" spans="1:10" ht="56.25" customHeight="1" x14ac:dyDescent="0.25">
      <c r="A171" s="97">
        <f t="shared" si="4"/>
        <v>166</v>
      </c>
      <c r="B171" s="48" t="s">
        <v>717</v>
      </c>
      <c r="C171" s="42" t="s">
        <v>554</v>
      </c>
      <c r="D171" s="42"/>
      <c r="E171" s="43">
        <v>6480</v>
      </c>
      <c r="F171" s="46"/>
      <c r="G171" s="43" t="s">
        <v>548</v>
      </c>
      <c r="H171" s="43" t="s">
        <v>548</v>
      </c>
      <c r="I171" s="45" t="s">
        <v>535</v>
      </c>
      <c r="J171" s="97" t="s">
        <v>538</v>
      </c>
    </row>
    <row r="172" spans="1:10" ht="57.75" customHeight="1" x14ac:dyDescent="0.25">
      <c r="A172" s="97">
        <f t="shared" si="4"/>
        <v>167</v>
      </c>
      <c r="B172" s="48" t="s">
        <v>717</v>
      </c>
      <c r="C172" s="42" t="s">
        <v>573</v>
      </c>
      <c r="D172" s="42"/>
      <c r="E172" s="43">
        <v>6480</v>
      </c>
      <c r="F172" s="46"/>
      <c r="G172" s="43" t="s">
        <v>548</v>
      </c>
      <c r="H172" s="43" t="s">
        <v>548</v>
      </c>
      <c r="I172" s="45" t="s">
        <v>535</v>
      </c>
      <c r="J172" s="97" t="s">
        <v>538</v>
      </c>
    </row>
    <row r="173" spans="1:10" ht="99" customHeight="1" x14ac:dyDescent="0.25">
      <c r="A173" s="97">
        <f t="shared" si="4"/>
        <v>168</v>
      </c>
      <c r="B173" s="48" t="s">
        <v>717</v>
      </c>
      <c r="C173" s="42" t="s">
        <v>603</v>
      </c>
      <c r="D173" s="42"/>
      <c r="E173" s="43">
        <v>6480</v>
      </c>
      <c r="F173" s="46"/>
      <c r="G173" s="43" t="s">
        <v>548</v>
      </c>
      <c r="H173" s="43" t="s">
        <v>548</v>
      </c>
      <c r="I173" s="45" t="s">
        <v>535</v>
      </c>
      <c r="J173" s="97" t="s">
        <v>538</v>
      </c>
    </row>
    <row r="174" spans="1:10" ht="66" customHeight="1" x14ac:dyDescent="0.25">
      <c r="A174" s="97">
        <f t="shared" si="4"/>
        <v>169</v>
      </c>
      <c r="B174" s="48" t="s">
        <v>717</v>
      </c>
      <c r="C174" s="42" t="s">
        <v>604</v>
      </c>
      <c r="D174" s="42"/>
      <c r="E174" s="43">
        <v>6480</v>
      </c>
      <c r="F174" s="46"/>
      <c r="G174" s="43" t="s">
        <v>561</v>
      </c>
      <c r="H174" s="99" t="s">
        <v>605</v>
      </c>
      <c r="I174" s="45" t="s">
        <v>535</v>
      </c>
      <c r="J174" s="97" t="s">
        <v>538</v>
      </c>
    </row>
    <row r="175" spans="1:10" ht="67.5" customHeight="1" x14ac:dyDescent="0.25">
      <c r="A175" s="97">
        <f t="shared" si="4"/>
        <v>170</v>
      </c>
      <c r="B175" s="48" t="s">
        <v>717</v>
      </c>
      <c r="C175" s="42" t="s">
        <v>606</v>
      </c>
      <c r="D175" s="42"/>
      <c r="E175" s="43">
        <v>6480</v>
      </c>
      <c r="F175" s="46"/>
      <c r="G175" s="43" t="s">
        <v>561</v>
      </c>
      <c r="H175" s="99" t="s">
        <v>605</v>
      </c>
      <c r="I175" s="45" t="s">
        <v>535</v>
      </c>
      <c r="J175" s="97" t="s">
        <v>538</v>
      </c>
    </row>
    <row r="176" spans="1:10" ht="54.75" customHeight="1" x14ac:dyDescent="0.25">
      <c r="A176" s="97">
        <f t="shared" si="4"/>
        <v>171</v>
      </c>
      <c r="B176" s="48" t="s">
        <v>717</v>
      </c>
      <c r="C176" s="42" t="s">
        <v>607</v>
      </c>
      <c r="D176" s="42"/>
      <c r="E176" s="43">
        <v>6480</v>
      </c>
      <c r="F176" s="46"/>
      <c r="G176" s="43"/>
      <c r="H176" s="43" t="s">
        <v>608</v>
      </c>
      <c r="I176" s="45" t="s">
        <v>535</v>
      </c>
      <c r="J176" s="97" t="s">
        <v>538</v>
      </c>
    </row>
    <row r="177" spans="1:10" ht="69.75" customHeight="1" x14ac:dyDescent="0.25">
      <c r="A177" s="97">
        <f t="shared" si="4"/>
        <v>172</v>
      </c>
      <c r="B177" s="48" t="s">
        <v>717</v>
      </c>
      <c r="C177" s="42" t="s">
        <v>609</v>
      </c>
      <c r="D177" s="42"/>
      <c r="E177" s="43">
        <v>6480</v>
      </c>
      <c r="F177" s="46"/>
      <c r="G177" s="43" t="s">
        <v>548</v>
      </c>
      <c r="H177" s="43" t="s">
        <v>548</v>
      </c>
      <c r="I177" s="45" t="s">
        <v>535</v>
      </c>
      <c r="J177" s="97" t="s">
        <v>538</v>
      </c>
    </row>
    <row r="178" spans="1:10" ht="53.25" customHeight="1" x14ac:dyDescent="0.25">
      <c r="A178" s="97">
        <f t="shared" si="4"/>
        <v>173</v>
      </c>
      <c r="B178" s="48" t="s">
        <v>717</v>
      </c>
      <c r="C178" s="42" t="s">
        <v>610</v>
      </c>
      <c r="D178" s="42"/>
      <c r="E178" s="43">
        <v>6480</v>
      </c>
      <c r="F178" s="46"/>
      <c r="G178" s="43" t="s">
        <v>548</v>
      </c>
      <c r="H178" s="43" t="s">
        <v>548</v>
      </c>
      <c r="I178" s="45" t="s">
        <v>535</v>
      </c>
      <c r="J178" s="97" t="s">
        <v>538</v>
      </c>
    </row>
    <row r="179" spans="1:10" ht="80.25" customHeight="1" x14ac:dyDescent="0.25">
      <c r="A179" s="99">
        <f t="shared" si="4"/>
        <v>174</v>
      </c>
      <c r="B179" s="48" t="s">
        <v>611</v>
      </c>
      <c r="C179" s="99" t="s">
        <v>612</v>
      </c>
      <c r="D179" s="99"/>
      <c r="E179" s="43">
        <v>235</v>
      </c>
      <c r="F179" s="49" t="s">
        <v>626</v>
      </c>
      <c r="G179" s="99" t="s">
        <v>612</v>
      </c>
      <c r="H179" s="43" t="s">
        <v>640</v>
      </c>
      <c r="I179" s="105" t="s">
        <v>641</v>
      </c>
      <c r="J179" s="97" t="s">
        <v>747</v>
      </c>
    </row>
    <row r="180" spans="1:10" ht="144.75" customHeight="1" x14ac:dyDescent="0.25">
      <c r="A180" s="99">
        <f t="shared" si="4"/>
        <v>175</v>
      </c>
      <c r="B180" s="48" t="s">
        <v>611</v>
      </c>
      <c r="C180" s="99" t="s">
        <v>613</v>
      </c>
      <c r="D180" s="99"/>
      <c r="E180" s="43">
        <v>235</v>
      </c>
      <c r="F180" s="49" t="s">
        <v>627</v>
      </c>
      <c r="G180" s="99" t="s">
        <v>613</v>
      </c>
      <c r="H180" s="43" t="s">
        <v>640</v>
      </c>
      <c r="I180" s="105"/>
      <c r="J180" s="97" t="s">
        <v>747</v>
      </c>
    </row>
    <row r="181" spans="1:10" ht="91.5" customHeight="1" x14ac:dyDescent="0.25">
      <c r="A181" s="99">
        <f t="shared" si="4"/>
        <v>176</v>
      </c>
      <c r="B181" s="48" t="s">
        <v>611</v>
      </c>
      <c r="C181" s="99" t="s">
        <v>614</v>
      </c>
      <c r="D181" s="99"/>
      <c r="E181" s="43">
        <v>470</v>
      </c>
      <c r="F181" s="49" t="s">
        <v>628</v>
      </c>
      <c r="G181" s="99" t="s">
        <v>614</v>
      </c>
      <c r="H181" s="43" t="s">
        <v>640</v>
      </c>
      <c r="I181" s="105"/>
      <c r="J181" s="97" t="s">
        <v>747</v>
      </c>
    </row>
    <row r="182" spans="1:10" ht="125.25" customHeight="1" x14ac:dyDescent="0.25">
      <c r="A182" s="99">
        <f t="shared" si="4"/>
        <v>177</v>
      </c>
      <c r="B182" s="48" t="s">
        <v>611</v>
      </c>
      <c r="C182" s="99" t="s">
        <v>615</v>
      </c>
      <c r="D182" s="99"/>
      <c r="E182" s="43">
        <v>54</v>
      </c>
      <c r="F182" s="49" t="s">
        <v>629</v>
      </c>
      <c r="G182" s="99" t="s">
        <v>615</v>
      </c>
      <c r="H182" s="43" t="s">
        <v>640</v>
      </c>
      <c r="I182" s="105"/>
      <c r="J182" s="97" t="s">
        <v>747</v>
      </c>
    </row>
    <row r="183" spans="1:10" ht="124.5" customHeight="1" x14ac:dyDescent="0.25">
      <c r="A183" s="99">
        <f t="shared" si="4"/>
        <v>178</v>
      </c>
      <c r="B183" s="48" t="s">
        <v>611</v>
      </c>
      <c r="C183" s="99" t="s">
        <v>616</v>
      </c>
      <c r="D183" s="99"/>
      <c r="E183" s="43">
        <v>54</v>
      </c>
      <c r="F183" s="49" t="s">
        <v>630</v>
      </c>
      <c r="G183" s="99" t="s">
        <v>616</v>
      </c>
      <c r="H183" s="43" t="s">
        <v>640</v>
      </c>
      <c r="I183" s="105"/>
      <c r="J183" s="97" t="s">
        <v>747</v>
      </c>
    </row>
    <row r="184" spans="1:10" ht="165.75" customHeight="1" x14ac:dyDescent="0.25">
      <c r="A184" s="99">
        <f t="shared" si="4"/>
        <v>179</v>
      </c>
      <c r="B184" s="48" t="s">
        <v>611</v>
      </c>
      <c r="C184" s="99" t="s">
        <v>617</v>
      </c>
      <c r="D184" s="99"/>
      <c r="E184" s="43">
        <v>54</v>
      </c>
      <c r="F184" s="49" t="s">
        <v>631</v>
      </c>
      <c r="G184" s="99" t="s">
        <v>617</v>
      </c>
      <c r="H184" s="43" t="s">
        <v>640</v>
      </c>
      <c r="I184" s="105"/>
      <c r="J184" s="97" t="s">
        <v>747</v>
      </c>
    </row>
    <row r="185" spans="1:10" ht="81.75" customHeight="1" x14ac:dyDescent="0.25">
      <c r="A185" s="99">
        <f t="shared" si="4"/>
        <v>180</v>
      </c>
      <c r="B185" s="48" t="s">
        <v>611</v>
      </c>
      <c r="C185" s="99" t="s">
        <v>618</v>
      </c>
      <c r="D185" s="99"/>
      <c r="E185" s="43">
        <v>136</v>
      </c>
      <c r="F185" s="49" t="s">
        <v>632</v>
      </c>
      <c r="G185" s="99" t="s">
        <v>618</v>
      </c>
      <c r="H185" s="43" t="s">
        <v>642</v>
      </c>
      <c r="I185" s="99" t="s">
        <v>643</v>
      </c>
      <c r="J185" s="97" t="s">
        <v>747</v>
      </c>
    </row>
    <row r="186" spans="1:10" ht="106.5" customHeight="1" x14ac:dyDescent="0.25">
      <c r="A186" s="99">
        <f t="shared" si="4"/>
        <v>181</v>
      </c>
      <c r="B186" s="48" t="s">
        <v>611</v>
      </c>
      <c r="C186" s="99" t="s">
        <v>619</v>
      </c>
      <c r="D186" s="99"/>
      <c r="E186" s="43">
        <v>148</v>
      </c>
      <c r="F186" s="49" t="s">
        <v>633</v>
      </c>
      <c r="G186" s="99" t="s">
        <v>619</v>
      </c>
      <c r="H186" s="99" t="s">
        <v>644</v>
      </c>
      <c r="I186" s="106" t="s">
        <v>645</v>
      </c>
      <c r="J186" s="97" t="s">
        <v>748</v>
      </c>
    </row>
    <row r="187" spans="1:10" ht="62.25" customHeight="1" x14ac:dyDescent="0.25">
      <c r="A187" s="99">
        <f t="shared" si="4"/>
        <v>182</v>
      </c>
      <c r="B187" s="48" t="s">
        <v>611</v>
      </c>
      <c r="C187" s="99" t="s">
        <v>620</v>
      </c>
      <c r="D187" s="99"/>
      <c r="E187" s="43">
        <v>578</v>
      </c>
      <c r="F187" s="49" t="s">
        <v>634</v>
      </c>
      <c r="G187" s="99" t="s">
        <v>620</v>
      </c>
      <c r="H187" s="99" t="s">
        <v>644</v>
      </c>
      <c r="I187" s="106"/>
      <c r="J187" s="97" t="s">
        <v>748</v>
      </c>
    </row>
    <row r="188" spans="1:10" ht="58.5" customHeight="1" x14ac:dyDescent="0.25">
      <c r="A188" s="99">
        <f t="shared" si="4"/>
        <v>183</v>
      </c>
      <c r="B188" s="48" t="s">
        <v>611</v>
      </c>
      <c r="C188" s="99" t="s">
        <v>621</v>
      </c>
      <c r="D188" s="99"/>
      <c r="E188" s="43">
        <v>430</v>
      </c>
      <c r="F188" s="49" t="s">
        <v>635</v>
      </c>
      <c r="G188" s="99" t="s">
        <v>621</v>
      </c>
      <c r="H188" s="99" t="s">
        <v>644</v>
      </c>
      <c r="I188" s="106"/>
      <c r="J188" s="97" t="s">
        <v>748</v>
      </c>
    </row>
    <row r="189" spans="1:10" ht="77.25" customHeight="1" x14ac:dyDescent="0.25">
      <c r="A189" s="99">
        <f t="shared" si="4"/>
        <v>184</v>
      </c>
      <c r="B189" s="48" t="s">
        <v>611</v>
      </c>
      <c r="C189" s="99" t="s">
        <v>622</v>
      </c>
      <c r="D189" s="99"/>
      <c r="E189" s="43">
        <v>136</v>
      </c>
      <c r="F189" s="49" t="s">
        <v>636</v>
      </c>
      <c r="G189" s="99" t="s">
        <v>622</v>
      </c>
      <c r="H189" s="99" t="s">
        <v>646</v>
      </c>
      <c r="I189" s="106" t="s">
        <v>647</v>
      </c>
      <c r="J189" s="97" t="s">
        <v>747</v>
      </c>
    </row>
    <row r="190" spans="1:10" ht="81.75" customHeight="1" x14ac:dyDescent="0.25">
      <c r="A190" s="99">
        <f t="shared" si="4"/>
        <v>185</v>
      </c>
      <c r="B190" s="48" t="s">
        <v>611</v>
      </c>
      <c r="C190" s="99" t="s">
        <v>623</v>
      </c>
      <c r="D190" s="99"/>
      <c r="E190" s="43">
        <v>153</v>
      </c>
      <c r="F190" s="49" t="s">
        <v>637</v>
      </c>
      <c r="G190" s="99" t="s">
        <v>623</v>
      </c>
      <c r="H190" s="99" t="s">
        <v>646</v>
      </c>
      <c r="I190" s="106"/>
      <c r="J190" s="97" t="s">
        <v>747</v>
      </c>
    </row>
    <row r="191" spans="1:10" ht="136.5" customHeight="1" x14ac:dyDescent="0.25">
      <c r="A191" s="99">
        <f t="shared" si="4"/>
        <v>186</v>
      </c>
      <c r="B191" s="48" t="s">
        <v>611</v>
      </c>
      <c r="C191" s="99" t="s">
        <v>624</v>
      </c>
      <c r="D191" s="99"/>
      <c r="E191" s="43">
        <v>235</v>
      </c>
      <c r="F191" s="49" t="s">
        <v>638</v>
      </c>
      <c r="G191" s="99" t="s">
        <v>624</v>
      </c>
      <c r="H191" s="99" t="s">
        <v>648</v>
      </c>
      <c r="I191" s="106" t="s">
        <v>649</v>
      </c>
      <c r="J191" s="97" t="s">
        <v>747</v>
      </c>
    </row>
    <row r="192" spans="1:10" ht="113.25" customHeight="1" x14ac:dyDescent="0.25">
      <c r="A192" s="99">
        <f t="shared" si="4"/>
        <v>187</v>
      </c>
      <c r="B192" s="48" t="s">
        <v>611</v>
      </c>
      <c r="C192" s="99" t="s">
        <v>625</v>
      </c>
      <c r="D192" s="99"/>
      <c r="E192" s="43">
        <v>289</v>
      </c>
      <c r="F192" s="49" t="s">
        <v>639</v>
      </c>
      <c r="G192" s="99" t="s">
        <v>625</v>
      </c>
      <c r="H192" s="99" t="s">
        <v>648</v>
      </c>
      <c r="I192" s="106"/>
      <c r="J192" s="97" t="s">
        <v>747</v>
      </c>
    </row>
  </sheetData>
  <mergeCells count="17">
    <mergeCell ref="I186:I188"/>
    <mergeCell ref="I189:I190"/>
    <mergeCell ref="I191:I192"/>
    <mergeCell ref="B2:H2"/>
    <mergeCell ref="G20:G22"/>
    <mergeCell ref="I179:I184"/>
    <mergeCell ref="E5:E8"/>
    <mergeCell ref="F5:F8"/>
    <mergeCell ref="D4:D8"/>
    <mergeCell ref="E4:F4"/>
    <mergeCell ref="G4:G8"/>
    <mergeCell ref="H4:H8"/>
    <mergeCell ref="I4:I8"/>
    <mergeCell ref="J4:J8"/>
    <mergeCell ref="A4:A8"/>
    <mergeCell ref="B4:B8"/>
    <mergeCell ref="C4:C8"/>
  </mergeCells>
  <hyperlinks>
    <hyperlink ref="G9" r:id="rId1" xr:uid="{27F14ADE-ACED-43C9-A21C-56AF66E4261C}"/>
    <hyperlink ref="G10" r:id="rId2" xr:uid="{67E27132-41C3-4060-9488-58D833A916EC}"/>
    <hyperlink ref="G11" r:id="rId3" xr:uid="{B91CB2B1-2B15-4096-8899-E2E280C559DB}"/>
    <hyperlink ref="G12" r:id="rId4" xr:uid="{834E1925-5504-4A92-ADAB-69A9A0512E6B}"/>
    <hyperlink ref="G19" r:id="rId5" xr:uid="{9423881E-D809-4C40-B0C6-E0B817D4E4BF}"/>
    <hyperlink ref="G13" r:id="rId6" xr:uid="{9DB8BBF7-7E56-41B5-949D-3C9D05BA9622}"/>
    <hyperlink ref="G15" r:id="rId7" xr:uid="{827BF373-90CB-4014-8075-7B226459FC34}"/>
    <hyperlink ref="G20" r:id="rId8" xr:uid="{C732A9F6-6A48-46CD-A6D8-0E50EF989ECA}"/>
    <hyperlink ref="G17" r:id="rId9" xr:uid="{CA18364A-8FF7-4024-8CEE-61E3B23B3C34}"/>
    <hyperlink ref="G18" r:id="rId10" xr:uid="{52144706-D7CD-4FD1-8859-BFCFEA0A01F7}"/>
    <hyperlink ref="G14" r:id="rId11" xr:uid="{195C000B-205C-47B5-B1EB-9D4C8D89C0A0}"/>
  </hyperlinks>
  <pageMargins left="0.7" right="0.7" top="0.75" bottom="0.75" header="0.3" footer="0.3"/>
  <pageSetup paperSize="9" scale="75" fitToHeight="0" orientation="landscape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Сырье</vt:lpstr>
      <vt:lpstr>Комплектующие</vt:lpstr>
      <vt:lpstr>Сырье!Область_печати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Invest2</dc:creator>
  <cp:lastModifiedBy>Invest2</cp:lastModifiedBy>
  <cp:lastPrinted>2022-03-21T11:55:49Z</cp:lastPrinted>
  <dcterms:created xsi:type="dcterms:W3CDTF">2015-06-05T18:19:34Z</dcterms:created>
  <dcterms:modified xsi:type="dcterms:W3CDTF">2022-03-21T11:59:03Z</dcterms:modified>
</cp:coreProperties>
</file>